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ZK\317СП\"/>
    </mc:Choice>
  </mc:AlternateContent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ГР'!$FJ$129</definedName>
  </definedNames>
  <calcPr calcId="152511"/>
</workbook>
</file>

<file path=xl/calcChain.xml><?xml version="1.0" encoding="utf-8"?>
<calcChain xmlns="http://schemas.openxmlformats.org/spreadsheetml/2006/main">
  <c r="EE19" i="1" l="1"/>
  <c r="ET19" i="1"/>
  <c r="EE20" i="1"/>
  <c r="ET20" i="1"/>
  <c r="EE21" i="1"/>
  <c r="ET21" i="1"/>
  <c r="EE22" i="1"/>
  <c r="ET22" i="1"/>
  <c r="EE23" i="1"/>
  <c r="ET23" i="1"/>
  <c r="EE24" i="1"/>
  <c r="ET24" i="1"/>
  <c r="EE25" i="1"/>
  <c r="ET25" i="1"/>
  <c r="EE26" i="1"/>
  <c r="ET26" i="1"/>
  <c r="EE27" i="1"/>
  <c r="ET27" i="1"/>
  <c r="EE28" i="1"/>
  <c r="ET28" i="1"/>
  <c r="EE29" i="1"/>
  <c r="ET29" i="1"/>
  <c r="EE30" i="1"/>
  <c r="ET30" i="1"/>
  <c r="EE31" i="1"/>
  <c r="ET31" i="1"/>
  <c r="EE32" i="1"/>
  <c r="ET32" i="1"/>
  <c r="EE33" i="1"/>
  <c r="ET33" i="1"/>
  <c r="EE34" i="1"/>
  <c r="ET34" i="1"/>
  <c r="EE35" i="1"/>
  <c r="ET35" i="1"/>
  <c r="EE36" i="1"/>
  <c r="ET36" i="1"/>
  <c r="EE37" i="1"/>
  <c r="ET37" i="1"/>
  <c r="EE38" i="1"/>
  <c r="ET38" i="1"/>
  <c r="DX53" i="1"/>
  <c r="EX53" i="1" s="1"/>
  <c r="EK53" i="1"/>
  <c r="DX54" i="1"/>
  <c r="EK54" i="1" s="1"/>
  <c r="DX55" i="1"/>
  <c r="EK55" i="1"/>
  <c r="EX55" i="1"/>
  <c r="DX56" i="1"/>
  <c r="EK56" i="1" s="1"/>
  <c r="EX56" i="1"/>
  <c r="DX57" i="1"/>
  <c r="EK57" i="1" s="1"/>
  <c r="DX58" i="1"/>
  <c r="EK58" i="1" s="1"/>
  <c r="DX59" i="1"/>
  <c r="EK59" i="1"/>
  <c r="EX59" i="1"/>
  <c r="DX60" i="1"/>
  <c r="EK60" i="1" s="1"/>
  <c r="EX60" i="1"/>
  <c r="DX61" i="1"/>
  <c r="EK61" i="1" s="1"/>
  <c r="DX62" i="1"/>
  <c r="EK62" i="1" s="1"/>
  <c r="DX63" i="1"/>
  <c r="EK63" i="1"/>
  <c r="EX63" i="1"/>
  <c r="DX64" i="1"/>
  <c r="EK64" i="1" s="1"/>
  <c r="EX64" i="1"/>
  <c r="DX65" i="1"/>
  <c r="EK65" i="1" s="1"/>
  <c r="DX66" i="1"/>
  <c r="EK66" i="1" s="1"/>
  <c r="DX67" i="1"/>
  <c r="EK67" i="1"/>
  <c r="EX67" i="1"/>
  <c r="DX68" i="1"/>
  <c r="EK68" i="1" s="1"/>
  <c r="EX68" i="1"/>
  <c r="DX69" i="1"/>
  <c r="EK69" i="1" s="1"/>
  <c r="DX70" i="1"/>
  <c r="EK70" i="1" s="1"/>
  <c r="DX71" i="1"/>
  <c r="EK71" i="1"/>
  <c r="EX71" i="1"/>
  <c r="DX72" i="1"/>
  <c r="EK72" i="1" s="1"/>
  <c r="EX72" i="1"/>
  <c r="DX73" i="1"/>
  <c r="EK73" i="1" s="1"/>
  <c r="DX74" i="1"/>
  <c r="EK74" i="1" s="1"/>
  <c r="DX75" i="1"/>
  <c r="EX75" i="1" s="1"/>
  <c r="EK75" i="1"/>
  <c r="DX76" i="1"/>
  <c r="EK76" i="1"/>
  <c r="EX76" i="1"/>
  <c r="DX77" i="1"/>
  <c r="EK77" i="1" s="1"/>
  <c r="EX77" i="1"/>
  <c r="DX78" i="1"/>
  <c r="EK78" i="1" s="1"/>
  <c r="DX79" i="1"/>
  <c r="EX79" i="1" s="1"/>
  <c r="EK79" i="1"/>
  <c r="DX80" i="1"/>
  <c r="EK80" i="1"/>
  <c r="EX80" i="1"/>
  <c r="DX81" i="1"/>
  <c r="EK81" i="1" s="1"/>
  <c r="EX81" i="1"/>
  <c r="DX82" i="1"/>
  <c r="EK82" i="1" s="1"/>
  <c r="DX83" i="1"/>
  <c r="EX83" i="1" s="1"/>
  <c r="EK83" i="1"/>
  <c r="DX84" i="1"/>
  <c r="EK84" i="1"/>
  <c r="EX84" i="1"/>
  <c r="DX85" i="1"/>
  <c r="EK85" i="1"/>
  <c r="EX85" i="1"/>
  <c r="DX86" i="1"/>
  <c r="EK86" i="1" s="1"/>
  <c r="DX87" i="1"/>
  <c r="EX87" i="1" s="1"/>
  <c r="EK87" i="1"/>
  <c r="DX88" i="1"/>
  <c r="EK88" i="1"/>
  <c r="EX88" i="1"/>
  <c r="DX89" i="1"/>
  <c r="EK89" i="1" s="1"/>
  <c r="EX89" i="1"/>
  <c r="DX90" i="1"/>
  <c r="EK90" i="1" s="1"/>
  <c r="DX91" i="1"/>
  <c r="EX91" i="1" s="1"/>
  <c r="EK91" i="1"/>
  <c r="DX92" i="1"/>
  <c r="EK92" i="1"/>
  <c r="EX92" i="1"/>
  <c r="DX93" i="1"/>
  <c r="EK93" i="1" s="1"/>
  <c r="EX93" i="1"/>
  <c r="DX94" i="1"/>
  <c r="EE106" i="1"/>
  <c r="ET106" i="1"/>
  <c r="EE107" i="1"/>
  <c r="ET107" i="1"/>
  <c r="EE108" i="1"/>
  <c r="ET108" i="1"/>
  <c r="EE109" i="1"/>
  <c r="ET109" i="1"/>
  <c r="EE110" i="1"/>
  <c r="ET110" i="1"/>
  <c r="EE111" i="1"/>
  <c r="ET111" i="1"/>
  <c r="EE112" i="1"/>
  <c r="EE113" i="1"/>
  <c r="EE114" i="1"/>
  <c r="EE115" i="1"/>
  <c r="EE116" i="1"/>
  <c r="EE117" i="1"/>
  <c r="EE118" i="1"/>
  <c r="EE119" i="1"/>
  <c r="EE120" i="1"/>
  <c r="EX73" i="1" l="1"/>
  <c r="EX69" i="1"/>
  <c r="EX65" i="1"/>
  <c r="EX61" i="1"/>
  <c r="EX57" i="1"/>
  <c r="EX90" i="1"/>
  <c r="EX86" i="1"/>
  <c r="EX82" i="1"/>
  <c r="EX78" i="1"/>
  <c r="EX74" i="1"/>
  <c r="EX70" i="1"/>
  <c r="EX66" i="1"/>
  <c r="EX62" i="1"/>
  <c r="EX58" i="1"/>
  <c r="EX54" i="1"/>
</calcChain>
</file>

<file path=xl/sharedStrings.xml><?xml version="1.0" encoding="utf-8"?>
<sst xmlns="http://schemas.openxmlformats.org/spreadsheetml/2006/main" count="220" uniqueCount="176">
  <si>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</si>
  <si>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</si>
  <si>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</si>
  <si>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</si>
  <si>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</si>
  <si>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</si>
  <si>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</si>
  <si>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</si>
  <si>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</si>
  <si>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</si>
  <si>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</si>
  <si>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</si>
  <si>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</si>
  <si>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</si>
  <si>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</si>
  <si>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</si>
  <si>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01.01.2020 г.</t>
  </si>
  <si>
    <t>20.01.2020</t>
  </si>
  <si>
    <t>noname</t>
  </si>
  <si>
    <t>бюджет Агрызского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</si>
  <si>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</si>
  <si>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</si>
  <si>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</si>
  <si>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</si>
  <si>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</si>
  <si>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</si>
  <si>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</si>
  <si>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</si>
  <si>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</si>
  <si>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</si>
  <si>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</si>
  <si>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</si>
  <si>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</si>
  <si>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</si>
  <si>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</si>
  <si>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00010102010010000110111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</si>
  <si>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</si>
  <si>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00010102030010000110111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</si>
  <si>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</si>
  <si>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00010503010010000110111</t>
  </si>
  <si>
    <t>Единый сельскохозяйственный налог (за налоговые периоды, истекшие до 1 января 2011 года) (пени по соответствующему платежу)</t>
  </si>
  <si>
    <t>00010503020010000110111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</si>
  <si>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</si>
  <si>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00010601030100000110111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</si>
  <si>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</si>
  <si>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00010606033100000110111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</si>
  <si>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</si>
  <si>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00010606043100000110111</t>
  </si>
  <si>
    <t>00010804020010000110112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</si>
  <si>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</si>
  <si>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00011105025100000120123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</si>
  <si>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</si>
  <si>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00011105035100000120121</t>
  </si>
  <si>
    <t>Прочие доходы от оказания платных услуг (работ) получателями средств бюджетов сельских поселений</t>
  </si>
  <si>
    <t>00011301995100000130131</t>
  </si>
  <si>
    <t>Прочие доходы от компенсации затрат бюджетов сельских поселений</t>
  </si>
  <si>
    <t>00011302995100000130134</t>
  </si>
  <si>
    <t>Прочие неналоговые доходы бюджетов сельских поселений</t>
  </si>
  <si>
    <t>00011705050100000180189</t>
  </si>
  <si>
    <t>Средства самообложения граждан, зачисляемые в бюджеты сельских поселений</t>
  </si>
  <si>
    <t>00011714030100000150155</t>
  </si>
  <si>
    <t>Дотации бюджетам сельских поселений на выравнивание бюджетной обеспеченности</t>
  </si>
  <si>
    <t>00020215001100000150151</t>
  </si>
  <si>
    <t>Дотации бюджетам сельских поселений на поддержку мер по обеспечению сбалансированности бюджетов</t>
  </si>
  <si>
    <t>00020215002100000150151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</si>
  <si>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</si>
  <si>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</si>
  <si>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</si>
  <si>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00020245160100000150151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</si>
  <si>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</si>
  <si>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</si>
  <si>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</si>
  <si>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</si>
  <si>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</si>
  <si>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</si>
  <si>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</si>
  <si>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</si>
  <si>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</si>
  <si>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</si>
  <si>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</si>
  <si>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</si>
  <si>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00001029900002030121211</t>
  </si>
  <si>
    <t>Начисления на выплаты по оплате труда</t>
  </si>
  <si>
    <t>00001029900002030129213</t>
  </si>
  <si>
    <t>00001049900002040121211</t>
  </si>
  <si>
    <t>Прочие несоциальные выплаты персоналу в денежной форме</t>
  </si>
  <si>
    <t>00001049900002040122212</t>
  </si>
  <si>
    <t>Прочие работы, услуги</t>
  </si>
  <si>
    <t>00001049900002040122226</t>
  </si>
  <si>
    <t>00001049900002040129213</t>
  </si>
  <si>
    <t>Услуги связи</t>
  </si>
  <si>
    <t>00001049900002040244221</t>
  </si>
  <si>
    <t>Транспортные услуги</t>
  </si>
  <si>
    <t>00001049900002040244222</t>
  </si>
  <si>
    <t>Работы, услуги по содержанию имущества</t>
  </si>
  <si>
    <t>00001049900002040244225</t>
  </si>
  <si>
    <t>00001049900002040244226</t>
  </si>
  <si>
    <t>Страхование</t>
  </si>
  <si>
    <t>00001049900002040244227</t>
  </si>
  <si>
    <t>Увеличение стоимости основных средств</t>
  </si>
  <si>
    <t>00001049900002040244310</t>
  </si>
  <si>
    <t>Увеличение стоимости горюче-смазочных материалов</t>
  </si>
  <si>
    <t>00001049900002040244343</t>
  </si>
  <si>
    <t>Налоги, пошлины и сборы</t>
  </si>
  <si>
    <t>00001049900002040852291</t>
  </si>
  <si>
    <t>Штрафы за нарушение законодательства о налогах и сборах, законодательства о страховых взносах</t>
  </si>
  <si>
    <t>00001049900002040853292</t>
  </si>
  <si>
    <t>00001139900002950851291</t>
  </si>
  <si>
    <t>00001139900029900111211</t>
  </si>
  <si>
    <t>00001139900029900119213</t>
  </si>
  <si>
    <t>00002039900051180121211</t>
  </si>
  <si>
    <t>00002039900051180129213</t>
  </si>
  <si>
    <t>Увеличение стоимости прочих оборотных запасов (материалов)</t>
  </si>
  <si>
    <t>00002039900051180244346</t>
  </si>
  <si>
    <t>00003109900007440244310</t>
  </si>
  <si>
    <t>00003109900007440244346</t>
  </si>
  <si>
    <t>00003109900022680244226</t>
  </si>
  <si>
    <t>00003109900022680244346</t>
  </si>
  <si>
    <t>00004099900078020244343</t>
  </si>
  <si>
    <t>00004099900078020244346</t>
  </si>
  <si>
    <t>Коммунальные услуги</t>
  </si>
  <si>
    <t>00005039900078010244223</t>
  </si>
  <si>
    <t>00005039900078040244225</t>
  </si>
  <si>
    <t>00005039900078050244223</t>
  </si>
  <si>
    <t>00005039900078050244225</t>
  </si>
  <si>
    <t>00005039900078050244226</t>
  </si>
  <si>
    <t>Услуги, работы для целей капитальных вложений</t>
  </si>
  <si>
    <t>00005039900078050244228</t>
  </si>
  <si>
    <t>00005039900078050244310</t>
  </si>
  <si>
    <t>00005039900078050244346</t>
  </si>
  <si>
    <t>00008010840144091244223</t>
  </si>
  <si>
    <t>00008010840144091244225</t>
  </si>
  <si>
    <t>Увеличение стоимости прочих материальных запасов однократного применения</t>
  </si>
  <si>
    <t>00008010860110990244349</t>
  </si>
  <si>
    <t>00010060310105410244349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</si>
  <si>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</si>
  <si>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</si>
  <si>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</si>
  <si>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</si>
  <si>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</si>
  <si>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</si>
  <si>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</si>
  <si>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</si>
  <si>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 xml:space="preserve">        в том числе:                                                  источники внутреннего финансирования
бюджета</t>
  </si>
  <si>
    <t>520</t>
  </si>
  <si>
    <t>из них:</t>
  </si>
  <si>
    <t>источники внешнего финансирования
бюджета</t>
  </si>
  <si>
    <t>620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</si>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</sst>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right"/>
    </xf>
    <xf numFmtId="4" fontId="3" fillId="0" borderId="3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 indent="2"/>
    </xf>
    <xf numFmtId="0" fontId="2" fillId="0" borderId="39" xfId="0" applyFont="1" applyBorder="1" applyAlignment="1" applyProtection="1">
      <alignment horizontal="left" indent="2"/>
    </xf>
    <xf numFmtId="49" fontId="2" fillId="0" borderId="3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3" xfId="0" applyFont="1" applyBorder="1" applyAlignment="1" applyProtection="1"/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40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3" xfId="0" applyFont="1" applyBorder="1" applyAlignment="1" applyProtection="1">
      <alignment wrapText="1"/>
    </xf>
    <xf numFmtId="0" fontId="2" fillId="0" borderId="43" xfId="0" applyFont="1" applyBorder="1" applyAlignment="1" applyProtection="1"/>
    <xf numFmtId="0" fontId="2" fillId="0" borderId="44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30"/>
  <sheetViews>
    <sheetView tabSelected="1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4000286.15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3728336.38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 t="shared" ref="EE19:EE38" si="0">CF19+CW19+DN19</f>
        <v>3728336.38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 t="shared" ref="ET19:ET38" si="1">BJ19-EE19</f>
        <v>271949.77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4000286.15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3728336.38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 t="shared" si="0"/>
        <v>3728336.38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 t="shared" si="1"/>
        <v>271949.77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25000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27646.16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 t="shared" si="0"/>
        <v>27646.16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 t="shared" si="1"/>
        <v>-2646.16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 x14ac:dyDescent="0.2">
      <c r="A22" s="68" t="s">
        <v>36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9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3.04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 t="shared" si="0"/>
        <v>3.04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 t="shared" si="1"/>
        <v>-3.04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48.6" customHeight="1" x14ac:dyDescent="0.2">
      <c r="A23" s="68" t="s">
        <v>38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9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3000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3000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 t="shared" si="0"/>
        <v>3000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 t="shared" si="1"/>
        <v>0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48.6" customHeight="1" x14ac:dyDescent="0.2">
      <c r="A24" s="68" t="s">
        <v>40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58"/>
      <c r="AO24" s="59"/>
      <c r="AP24" s="59"/>
      <c r="AQ24" s="59"/>
      <c r="AR24" s="59"/>
      <c r="AS24" s="59"/>
      <c r="AT24" s="59" t="s">
        <v>41</v>
      </c>
      <c r="AU24" s="59"/>
      <c r="AV24" s="59"/>
      <c r="AW24" s="59"/>
      <c r="AX24" s="59"/>
      <c r="AY24" s="59"/>
      <c r="AZ24" s="59"/>
      <c r="BA24" s="59"/>
      <c r="BB24" s="59"/>
      <c r="BC24" s="60"/>
      <c r="BD24" s="12"/>
      <c r="BE24" s="12"/>
      <c r="BF24" s="12"/>
      <c r="BG24" s="12"/>
      <c r="BH24" s="12"/>
      <c r="BI24" s="61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>
        <v>0.82</v>
      </c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3">
        <f t="shared" si="0"/>
        <v>0.82</v>
      </c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5"/>
      <c r="ET24" s="62">
        <f t="shared" si="1"/>
        <v>-0.82</v>
      </c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6"/>
    </row>
    <row r="25" spans="1:166" ht="97.15" customHeight="1" x14ac:dyDescent="0.2">
      <c r="A25" s="68" t="s">
        <v>42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58"/>
      <c r="AO25" s="59"/>
      <c r="AP25" s="59"/>
      <c r="AQ25" s="59"/>
      <c r="AR25" s="59"/>
      <c r="AS25" s="59"/>
      <c r="AT25" s="59" t="s">
        <v>43</v>
      </c>
      <c r="AU25" s="59"/>
      <c r="AV25" s="59"/>
      <c r="AW25" s="59"/>
      <c r="AX25" s="59"/>
      <c r="AY25" s="59"/>
      <c r="AZ25" s="59"/>
      <c r="BA25" s="59"/>
      <c r="BB25" s="59"/>
      <c r="BC25" s="60"/>
      <c r="BD25" s="12"/>
      <c r="BE25" s="12"/>
      <c r="BF25" s="12"/>
      <c r="BG25" s="12"/>
      <c r="BH25" s="12"/>
      <c r="BI25" s="61"/>
      <c r="BJ25" s="62">
        <v>22630</v>
      </c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>
        <v>22625.88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3">
        <f t="shared" si="0"/>
        <v>22625.88</v>
      </c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5"/>
      <c r="ET25" s="62">
        <f t="shared" si="1"/>
        <v>4.1199999999989814</v>
      </c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6"/>
    </row>
    <row r="26" spans="1:166" ht="85.15" customHeight="1" x14ac:dyDescent="0.2">
      <c r="A26" s="68" t="s">
        <v>44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/>
      <c r="AN26" s="58"/>
      <c r="AO26" s="59"/>
      <c r="AP26" s="59"/>
      <c r="AQ26" s="59"/>
      <c r="AR26" s="59"/>
      <c r="AS26" s="59"/>
      <c r="AT26" s="59" t="s">
        <v>45</v>
      </c>
      <c r="AU26" s="59"/>
      <c r="AV26" s="59"/>
      <c r="AW26" s="59"/>
      <c r="AX26" s="59"/>
      <c r="AY26" s="59"/>
      <c r="AZ26" s="59"/>
      <c r="BA26" s="59"/>
      <c r="BB26" s="59"/>
      <c r="BC26" s="60"/>
      <c r="BD26" s="12"/>
      <c r="BE26" s="12"/>
      <c r="BF26" s="12"/>
      <c r="BG26" s="12"/>
      <c r="BH26" s="12"/>
      <c r="BI26" s="61"/>
      <c r="BJ26" s="62">
        <v>207458</v>
      </c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>
        <v>207457.12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3">
        <f t="shared" si="0"/>
        <v>207457.12</v>
      </c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5"/>
      <c r="ET26" s="62">
        <f t="shared" si="1"/>
        <v>0.88000000000465661</v>
      </c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6"/>
    </row>
    <row r="27" spans="1:166" ht="85.15" customHeight="1" x14ac:dyDescent="0.2">
      <c r="A27" s="68" t="s">
        <v>46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/>
      <c r="AN27" s="58"/>
      <c r="AO27" s="59"/>
      <c r="AP27" s="59"/>
      <c r="AQ27" s="59"/>
      <c r="AR27" s="59"/>
      <c r="AS27" s="59"/>
      <c r="AT27" s="59" t="s">
        <v>47</v>
      </c>
      <c r="AU27" s="59"/>
      <c r="AV27" s="59"/>
      <c r="AW27" s="59"/>
      <c r="AX27" s="59"/>
      <c r="AY27" s="59"/>
      <c r="AZ27" s="59"/>
      <c r="BA27" s="59"/>
      <c r="BB27" s="59"/>
      <c r="BC27" s="60"/>
      <c r="BD27" s="12"/>
      <c r="BE27" s="12"/>
      <c r="BF27" s="12"/>
      <c r="BG27" s="12"/>
      <c r="BH27" s="12"/>
      <c r="BI27" s="61"/>
      <c r="BJ27" s="62">
        <v>143628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>
        <v>143627.32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3">
        <f t="shared" si="0"/>
        <v>143627.32</v>
      </c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5"/>
      <c r="ET27" s="62">
        <f t="shared" si="1"/>
        <v>0.67999999999301508</v>
      </c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6"/>
    </row>
    <row r="28" spans="1:166" ht="12.75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9"/>
      <c r="AN28" s="58"/>
      <c r="AO28" s="59"/>
      <c r="AP28" s="59"/>
      <c r="AQ28" s="59"/>
      <c r="AR28" s="59"/>
      <c r="AS28" s="59"/>
      <c r="AT28" s="59" t="s">
        <v>48</v>
      </c>
      <c r="AU28" s="59"/>
      <c r="AV28" s="59"/>
      <c r="AW28" s="59"/>
      <c r="AX28" s="59"/>
      <c r="AY28" s="59"/>
      <c r="AZ28" s="59"/>
      <c r="BA28" s="59"/>
      <c r="BB28" s="59"/>
      <c r="BC28" s="60"/>
      <c r="BD28" s="12"/>
      <c r="BE28" s="12"/>
      <c r="BF28" s="12"/>
      <c r="BG28" s="12"/>
      <c r="BH28" s="12"/>
      <c r="BI28" s="61"/>
      <c r="BJ28" s="62">
        <v>2700</v>
      </c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>
        <v>2700</v>
      </c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3">
        <f t="shared" si="0"/>
        <v>2700</v>
      </c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5"/>
      <c r="ET28" s="62">
        <f t="shared" si="1"/>
        <v>0</v>
      </c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6"/>
    </row>
    <row r="29" spans="1:166" ht="85.15" customHeight="1" x14ac:dyDescent="0.2">
      <c r="A29" s="68" t="s">
        <v>49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9"/>
      <c r="AN29" s="58"/>
      <c r="AO29" s="59"/>
      <c r="AP29" s="59"/>
      <c r="AQ29" s="59"/>
      <c r="AR29" s="59"/>
      <c r="AS29" s="59"/>
      <c r="AT29" s="59" t="s">
        <v>50</v>
      </c>
      <c r="AU29" s="59"/>
      <c r="AV29" s="59"/>
      <c r="AW29" s="59"/>
      <c r="AX29" s="59"/>
      <c r="AY29" s="59"/>
      <c r="AZ29" s="59"/>
      <c r="BA29" s="59"/>
      <c r="BB29" s="59"/>
      <c r="BC29" s="60"/>
      <c r="BD29" s="12"/>
      <c r="BE29" s="12"/>
      <c r="BF29" s="12"/>
      <c r="BG29" s="12"/>
      <c r="BH29" s="12"/>
      <c r="BI29" s="61"/>
      <c r="BJ29" s="62">
        <v>37246</v>
      </c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>
        <v>37245.919999999998</v>
      </c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3">
        <f t="shared" si="0"/>
        <v>37245.919999999998</v>
      </c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5"/>
      <c r="ET29" s="62">
        <f t="shared" si="1"/>
        <v>8.000000000174623E-2</v>
      </c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6"/>
    </row>
    <row r="30" spans="1:166" ht="72.95" customHeight="1" x14ac:dyDescent="0.2">
      <c r="A30" s="68" t="s">
        <v>51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9"/>
      <c r="AN30" s="58"/>
      <c r="AO30" s="59"/>
      <c r="AP30" s="59"/>
      <c r="AQ30" s="59"/>
      <c r="AR30" s="59"/>
      <c r="AS30" s="59"/>
      <c r="AT30" s="59" t="s">
        <v>52</v>
      </c>
      <c r="AU30" s="59"/>
      <c r="AV30" s="59"/>
      <c r="AW30" s="59"/>
      <c r="AX30" s="59"/>
      <c r="AY30" s="59"/>
      <c r="AZ30" s="59"/>
      <c r="BA30" s="59"/>
      <c r="BB30" s="59"/>
      <c r="BC30" s="60"/>
      <c r="BD30" s="12"/>
      <c r="BE30" s="12"/>
      <c r="BF30" s="12"/>
      <c r="BG30" s="12"/>
      <c r="BH30" s="12"/>
      <c r="BI30" s="61"/>
      <c r="BJ30" s="62">
        <v>3481</v>
      </c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>
        <v>3480.16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3">
        <f t="shared" si="0"/>
        <v>3480.16</v>
      </c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5"/>
      <c r="ET30" s="62">
        <f t="shared" si="1"/>
        <v>0.84000000000014552</v>
      </c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6"/>
    </row>
    <row r="31" spans="1:166" ht="36.4" customHeight="1" x14ac:dyDescent="0.2">
      <c r="A31" s="68" t="s">
        <v>53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9"/>
      <c r="AN31" s="58"/>
      <c r="AO31" s="59"/>
      <c r="AP31" s="59"/>
      <c r="AQ31" s="59"/>
      <c r="AR31" s="59"/>
      <c r="AS31" s="59"/>
      <c r="AT31" s="59" t="s">
        <v>54</v>
      </c>
      <c r="AU31" s="59"/>
      <c r="AV31" s="59"/>
      <c r="AW31" s="59"/>
      <c r="AX31" s="59"/>
      <c r="AY31" s="59"/>
      <c r="AZ31" s="59"/>
      <c r="BA31" s="59"/>
      <c r="BB31" s="59"/>
      <c r="BC31" s="60"/>
      <c r="BD31" s="12"/>
      <c r="BE31" s="12"/>
      <c r="BF31" s="12"/>
      <c r="BG31" s="12"/>
      <c r="BH31" s="12"/>
      <c r="BI31" s="61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>
        <v>8000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3">
        <f t="shared" si="0"/>
        <v>8000</v>
      </c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5"/>
      <c r="ET31" s="62">
        <f t="shared" si="1"/>
        <v>-8000</v>
      </c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6"/>
    </row>
    <row r="32" spans="1:166" ht="24.2" customHeight="1" x14ac:dyDescent="0.2">
      <c r="A32" s="68" t="s">
        <v>55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9"/>
      <c r="AN32" s="58"/>
      <c r="AO32" s="59"/>
      <c r="AP32" s="59"/>
      <c r="AQ32" s="59"/>
      <c r="AR32" s="59"/>
      <c r="AS32" s="59"/>
      <c r="AT32" s="59" t="s">
        <v>56</v>
      </c>
      <c r="AU32" s="59"/>
      <c r="AV32" s="59"/>
      <c r="AW32" s="59"/>
      <c r="AX32" s="59"/>
      <c r="AY32" s="59"/>
      <c r="AZ32" s="59"/>
      <c r="BA32" s="59"/>
      <c r="BB32" s="59"/>
      <c r="BC32" s="60"/>
      <c r="BD32" s="12"/>
      <c r="BE32" s="12"/>
      <c r="BF32" s="12"/>
      <c r="BG32" s="12"/>
      <c r="BH32" s="12"/>
      <c r="BI32" s="61"/>
      <c r="BJ32" s="62">
        <v>56000</v>
      </c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>
        <v>56000</v>
      </c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3">
        <f t="shared" si="0"/>
        <v>56000</v>
      </c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5"/>
      <c r="ET32" s="62">
        <f t="shared" si="1"/>
        <v>0</v>
      </c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6"/>
    </row>
    <row r="33" spans="1:166" ht="24.2" customHeight="1" x14ac:dyDescent="0.2">
      <c r="A33" s="68" t="s">
        <v>57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9"/>
      <c r="AN33" s="58"/>
      <c r="AO33" s="59"/>
      <c r="AP33" s="59"/>
      <c r="AQ33" s="59"/>
      <c r="AR33" s="59"/>
      <c r="AS33" s="59"/>
      <c r="AT33" s="59" t="s">
        <v>58</v>
      </c>
      <c r="AU33" s="59"/>
      <c r="AV33" s="59"/>
      <c r="AW33" s="59"/>
      <c r="AX33" s="59"/>
      <c r="AY33" s="59"/>
      <c r="AZ33" s="59"/>
      <c r="BA33" s="59"/>
      <c r="BB33" s="59"/>
      <c r="BC33" s="60"/>
      <c r="BD33" s="12"/>
      <c r="BE33" s="12"/>
      <c r="BF33" s="12"/>
      <c r="BG33" s="12"/>
      <c r="BH33" s="12"/>
      <c r="BI33" s="61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>
        <v>5460</v>
      </c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3">
        <f t="shared" si="0"/>
        <v>5460</v>
      </c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5"/>
      <c r="ET33" s="62">
        <f t="shared" si="1"/>
        <v>-5460</v>
      </c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6"/>
    </row>
    <row r="34" spans="1:166" ht="36.4" customHeight="1" x14ac:dyDescent="0.2">
      <c r="A34" s="68" t="s">
        <v>59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/>
      <c r="AN34" s="58"/>
      <c r="AO34" s="59"/>
      <c r="AP34" s="59"/>
      <c r="AQ34" s="59"/>
      <c r="AR34" s="59"/>
      <c r="AS34" s="59"/>
      <c r="AT34" s="59" t="s">
        <v>60</v>
      </c>
      <c r="AU34" s="59"/>
      <c r="AV34" s="59"/>
      <c r="AW34" s="59"/>
      <c r="AX34" s="59"/>
      <c r="AY34" s="59"/>
      <c r="AZ34" s="59"/>
      <c r="BA34" s="59"/>
      <c r="BB34" s="59"/>
      <c r="BC34" s="60"/>
      <c r="BD34" s="12"/>
      <c r="BE34" s="12"/>
      <c r="BF34" s="12"/>
      <c r="BG34" s="12"/>
      <c r="BH34" s="12"/>
      <c r="BI34" s="61"/>
      <c r="BJ34" s="62">
        <v>133400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>
        <v>133400</v>
      </c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3">
        <f t="shared" si="0"/>
        <v>133400</v>
      </c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5"/>
      <c r="ET34" s="62">
        <f t="shared" si="1"/>
        <v>0</v>
      </c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6"/>
    </row>
    <row r="35" spans="1:166" ht="24.2" customHeight="1" x14ac:dyDescent="0.2">
      <c r="A35" s="68" t="s">
        <v>61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9"/>
      <c r="AN35" s="58"/>
      <c r="AO35" s="59"/>
      <c r="AP35" s="59"/>
      <c r="AQ35" s="59"/>
      <c r="AR35" s="59"/>
      <c r="AS35" s="59"/>
      <c r="AT35" s="59" t="s">
        <v>62</v>
      </c>
      <c r="AU35" s="59"/>
      <c r="AV35" s="59"/>
      <c r="AW35" s="59"/>
      <c r="AX35" s="59"/>
      <c r="AY35" s="59"/>
      <c r="AZ35" s="59"/>
      <c r="BA35" s="59"/>
      <c r="BB35" s="59"/>
      <c r="BC35" s="60"/>
      <c r="BD35" s="12"/>
      <c r="BE35" s="12"/>
      <c r="BF35" s="12"/>
      <c r="BG35" s="12"/>
      <c r="BH35" s="12"/>
      <c r="BI35" s="61"/>
      <c r="BJ35" s="62">
        <v>2051200</v>
      </c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>
        <v>2051200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3">
        <f t="shared" si="0"/>
        <v>2051200</v>
      </c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5"/>
      <c r="ET35" s="62">
        <f t="shared" si="1"/>
        <v>0</v>
      </c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6"/>
    </row>
    <row r="36" spans="1:166" ht="36.4" customHeight="1" x14ac:dyDescent="0.2">
      <c r="A36" s="68" t="s">
        <v>63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9"/>
      <c r="AN36" s="58"/>
      <c r="AO36" s="59"/>
      <c r="AP36" s="59"/>
      <c r="AQ36" s="59"/>
      <c r="AR36" s="59"/>
      <c r="AS36" s="59"/>
      <c r="AT36" s="59" t="s">
        <v>64</v>
      </c>
      <c r="AU36" s="59"/>
      <c r="AV36" s="59"/>
      <c r="AW36" s="59"/>
      <c r="AX36" s="59"/>
      <c r="AY36" s="59"/>
      <c r="AZ36" s="59"/>
      <c r="BA36" s="59"/>
      <c r="BB36" s="59"/>
      <c r="BC36" s="60"/>
      <c r="BD36" s="12"/>
      <c r="BE36" s="12"/>
      <c r="BF36" s="12"/>
      <c r="BG36" s="12"/>
      <c r="BH36" s="12"/>
      <c r="BI36" s="61"/>
      <c r="BJ36" s="62">
        <v>15900</v>
      </c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>
        <v>15900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3">
        <f t="shared" si="0"/>
        <v>15900</v>
      </c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5"/>
      <c r="ET36" s="62">
        <f t="shared" si="1"/>
        <v>0</v>
      </c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6"/>
    </row>
    <row r="37" spans="1:166" ht="48.6" customHeight="1" x14ac:dyDescent="0.2">
      <c r="A37" s="68" t="s">
        <v>65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/>
      <c r="AN37" s="58"/>
      <c r="AO37" s="59"/>
      <c r="AP37" s="59"/>
      <c r="AQ37" s="59"/>
      <c r="AR37" s="59"/>
      <c r="AS37" s="59"/>
      <c r="AT37" s="59" t="s">
        <v>66</v>
      </c>
      <c r="AU37" s="59"/>
      <c r="AV37" s="59"/>
      <c r="AW37" s="59"/>
      <c r="AX37" s="59"/>
      <c r="AY37" s="59"/>
      <c r="AZ37" s="59"/>
      <c r="BA37" s="59"/>
      <c r="BB37" s="59"/>
      <c r="BC37" s="60"/>
      <c r="BD37" s="12"/>
      <c r="BE37" s="12"/>
      <c r="BF37" s="12"/>
      <c r="BG37" s="12"/>
      <c r="BH37" s="12"/>
      <c r="BI37" s="61"/>
      <c r="BJ37" s="62">
        <v>86400</v>
      </c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>
        <v>86400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3">
        <f t="shared" si="0"/>
        <v>86400</v>
      </c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5"/>
      <c r="ET37" s="62">
        <f t="shared" si="1"/>
        <v>0</v>
      </c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72.95" customHeight="1" x14ac:dyDescent="0.2">
      <c r="A38" s="68" t="s">
        <v>67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9"/>
      <c r="AN38" s="58"/>
      <c r="AO38" s="59"/>
      <c r="AP38" s="59"/>
      <c r="AQ38" s="59"/>
      <c r="AR38" s="59"/>
      <c r="AS38" s="59"/>
      <c r="AT38" s="59" t="s">
        <v>68</v>
      </c>
      <c r="AU38" s="59"/>
      <c r="AV38" s="59"/>
      <c r="AW38" s="59"/>
      <c r="AX38" s="59"/>
      <c r="AY38" s="59"/>
      <c r="AZ38" s="59"/>
      <c r="BA38" s="59"/>
      <c r="BB38" s="59"/>
      <c r="BC38" s="60"/>
      <c r="BD38" s="12"/>
      <c r="BE38" s="12"/>
      <c r="BF38" s="12"/>
      <c r="BG38" s="12"/>
      <c r="BH38" s="12"/>
      <c r="BI38" s="61"/>
      <c r="BJ38" s="62">
        <v>1212243.1499999999</v>
      </c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>
        <v>924189.96</v>
      </c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3">
        <f t="shared" si="0"/>
        <v>924189.96</v>
      </c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5"/>
      <c r="ET38" s="62">
        <f t="shared" si="1"/>
        <v>288053.18999999994</v>
      </c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</row>
    <row r="40" spans="1:16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</row>
    <row r="41" spans="1:16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</row>
    <row r="42" spans="1:16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</row>
    <row r="43" spans="1:16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</row>
    <row r="44" spans="1:16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</row>
    <row r="45" spans="1:16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</row>
    <row r="46" spans="1:16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</row>
    <row r="47" spans="1:16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</row>
    <row r="48" spans="1:16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6" t="s">
        <v>69</v>
      </c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2" t="s">
        <v>70</v>
      </c>
    </row>
    <row r="49" spans="1:166" ht="12.7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</row>
    <row r="50" spans="1:166" ht="24" customHeight="1" x14ac:dyDescent="0.2">
      <c r="A50" s="41" t="s">
        <v>21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2"/>
      <c r="AK50" s="45" t="s">
        <v>22</v>
      </c>
      <c r="AL50" s="41"/>
      <c r="AM50" s="41"/>
      <c r="AN50" s="41"/>
      <c r="AO50" s="41"/>
      <c r="AP50" s="42"/>
      <c r="AQ50" s="45" t="s">
        <v>71</v>
      </c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2"/>
      <c r="BC50" s="45" t="s">
        <v>72</v>
      </c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2"/>
      <c r="BU50" s="45" t="s">
        <v>73</v>
      </c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2"/>
      <c r="CH50" s="35" t="s">
        <v>25</v>
      </c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7"/>
      <c r="EK50" s="35" t="s">
        <v>74</v>
      </c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70"/>
    </row>
    <row r="51" spans="1:166" ht="78.75" customHeight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4"/>
      <c r="AK51" s="46"/>
      <c r="AL51" s="43"/>
      <c r="AM51" s="43"/>
      <c r="AN51" s="43"/>
      <c r="AO51" s="43"/>
      <c r="AP51" s="44"/>
      <c r="AQ51" s="46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4"/>
      <c r="BC51" s="46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  <c r="BU51" s="46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4"/>
      <c r="CH51" s="36" t="s">
        <v>75</v>
      </c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7"/>
      <c r="CX51" s="35" t="s">
        <v>28</v>
      </c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7"/>
      <c r="DK51" s="35" t="s">
        <v>29</v>
      </c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7"/>
      <c r="DX51" s="35" t="s">
        <v>30</v>
      </c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7"/>
      <c r="EK51" s="46" t="s">
        <v>76</v>
      </c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4"/>
      <c r="EX51" s="35" t="s">
        <v>77</v>
      </c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70"/>
    </row>
    <row r="52" spans="1:166" ht="14.25" customHeight="1" x14ac:dyDescent="0.2">
      <c r="A52" s="39">
        <v>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40"/>
      <c r="AK52" s="29">
        <v>2</v>
      </c>
      <c r="AL52" s="30"/>
      <c r="AM52" s="30"/>
      <c r="AN52" s="30"/>
      <c r="AO52" s="30"/>
      <c r="AP52" s="31"/>
      <c r="AQ52" s="29">
        <v>3</v>
      </c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1"/>
      <c r="BC52" s="29">
        <v>4</v>
      </c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1"/>
      <c r="BU52" s="29">
        <v>5</v>
      </c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1"/>
      <c r="CH52" s="29">
        <v>6</v>
      </c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1"/>
      <c r="CX52" s="29">
        <v>7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1"/>
      <c r="DK52" s="29">
        <v>8</v>
      </c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1"/>
      <c r="DX52" s="29">
        <v>9</v>
      </c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1"/>
      <c r="EK52" s="29">
        <v>10</v>
      </c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49">
        <v>11</v>
      </c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6"/>
    </row>
    <row r="53" spans="1:166" ht="15" customHeight="1" x14ac:dyDescent="0.2">
      <c r="A53" s="50" t="s">
        <v>78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1" t="s">
        <v>79</v>
      </c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5">
        <v>4172644.44</v>
      </c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>
        <v>4172644.44</v>
      </c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>
        <v>3801157.82</v>
      </c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>
        <f t="shared" ref="DX53:DX94" si="2">CH53+CX53+DK53</f>
        <v>3801157.82</v>
      </c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>
        <f t="shared" ref="EK53:EK93" si="3">BC53-DX53</f>
        <v>371486.62000000011</v>
      </c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>
        <f t="shared" ref="EX53:EX93" si="4">BU53-DX53</f>
        <v>371486.62000000011</v>
      </c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6"/>
    </row>
    <row r="54" spans="1:166" ht="15" customHeight="1" x14ac:dyDescent="0.2">
      <c r="A54" s="57" t="s">
        <v>33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4172644.44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4172644.44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3801157.82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2"/>
        <v>3801157.82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3"/>
        <v>371486.62000000011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4"/>
        <v>371486.62000000011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80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81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517377.16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517377.16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517377.16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2"/>
        <v>517377.16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3"/>
        <v>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4"/>
        <v>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82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83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156247.97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156247.97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156247.97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2"/>
        <v>156247.97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3"/>
        <v>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4"/>
        <v>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80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84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278570.78000000003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278570.78000000003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278494.28000000003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2"/>
        <v>278494.28000000003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3"/>
        <v>76.5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4"/>
        <v>76.5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85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86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800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800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800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2"/>
        <v>800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3"/>
        <v>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4"/>
        <v>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87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88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3525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3525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3525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2"/>
        <v>3525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3"/>
        <v>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4"/>
        <v>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82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89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83620.34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83620.34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>
        <v>83547.39</v>
      </c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2"/>
        <v>83547.39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3"/>
        <v>72.94999999999709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4"/>
        <v>72.94999999999709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12.75" x14ac:dyDescent="0.2">
      <c r="A61" s="68" t="s">
        <v>90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91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25000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25000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24400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2"/>
        <v>24400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3"/>
        <v>600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4"/>
        <v>600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 x14ac:dyDescent="0.2">
      <c r="A62" s="68" t="s">
        <v>92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93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60000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60000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49705.599999999999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2"/>
        <v>49705.599999999999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3"/>
        <v>10294.400000000001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4"/>
        <v>10294.400000000001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 x14ac:dyDescent="0.2">
      <c r="A63" s="68" t="s">
        <v>94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95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1975.64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1975.64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1975.64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2"/>
        <v>1975.64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3"/>
        <v>0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4"/>
        <v>0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12.75" x14ac:dyDescent="0.2">
      <c r="A64" s="68" t="s">
        <v>87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96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17263.62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17263.62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17263.62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2"/>
        <v>17263.62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3"/>
        <v>0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4"/>
        <v>0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97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98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9324.92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9324.92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1324.92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2"/>
        <v>1324.92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3"/>
        <v>8000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4"/>
        <v>8000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99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100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4000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4000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4000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2"/>
        <v>4000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3"/>
        <v>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4"/>
        <v>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 x14ac:dyDescent="0.2">
      <c r="A67" s="68" t="s">
        <v>101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102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100000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100000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100000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2"/>
        <v>100000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3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4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12.75" x14ac:dyDescent="0.2">
      <c r="A68" s="68" t="s">
        <v>103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9"/>
      <c r="AK68" s="58"/>
      <c r="AL68" s="59"/>
      <c r="AM68" s="59"/>
      <c r="AN68" s="59"/>
      <c r="AO68" s="59"/>
      <c r="AP68" s="59"/>
      <c r="AQ68" s="59" t="s">
        <v>104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15955.91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15955.91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>
        <v>15955.91</v>
      </c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2"/>
        <v>15955.91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3"/>
        <v>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4"/>
        <v>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48.6" customHeight="1" x14ac:dyDescent="0.2">
      <c r="A69" s="68" t="s">
        <v>105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9"/>
      <c r="AK69" s="58"/>
      <c r="AL69" s="59"/>
      <c r="AM69" s="59"/>
      <c r="AN69" s="59"/>
      <c r="AO69" s="59"/>
      <c r="AP69" s="59"/>
      <c r="AQ69" s="59" t="s">
        <v>106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1.38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1.38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1.38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2"/>
        <v>1.38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3"/>
        <v>0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4"/>
        <v>0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 x14ac:dyDescent="0.2">
      <c r="A70" s="68" t="s">
        <v>103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9"/>
      <c r="AK70" s="58"/>
      <c r="AL70" s="59"/>
      <c r="AM70" s="59"/>
      <c r="AN70" s="59"/>
      <c r="AO70" s="59"/>
      <c r="AP70" s="59"/>
      <c r="AQ70" s="59" t="s">
        <v>107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37890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37890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37890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2"/>
        <v>37890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3"/>
        <v>0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4"/>
        <v>0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12.75" x14ac:dyDescent="0.2">
      <c r="A71" s="68" t="s">
        <v>80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9"/>
      <c r="AK71" s="58"/>
      <c r="AL71" s="59"/>
      <c r="AM71" s="59"/>
      <c r="AN71" s="59"/>
      <c r="AO71" s="59"/>
      <c r="AP71" s="59"/>
      <c r="AQ71" s="59" t="s">
        <v>108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115716.4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115716.4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115716.4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2"/>
        <v>115716.4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3"/>
        <v>0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4"/>
        <v>0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 x14ac:dyDescent="0.2">
      <c r="A72" s="68" t="s">
        <v>82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9"/>
      <c r="AK72" s="58"/>
      <c r="AL72" s="59"/>
      <c r="AM72" s="59"/>
      <c r="AN72" s="59"/>
      <c r="AO72" s="59"/>
      <c r="AP72" s="59"/>
      <c r="AQ72" s="59" t="s">
        <v>109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33789.94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33789.94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>
        <v>33524.92</v>
      </c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2"/>
        <v>33524.92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3"/>
        <v>265.02000000000407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4"/>
        <v>265.02000000000407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 x14ac:dyDescent="0.2">
      <c r="A73" s="68" t="s">
        <v>80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9"/>
      <c r="AK73" s="58"/>
      <c r="AL73" s="59"/>
      <c r="AM73" s="59"/>
      <c r="AN73" s="59"/>
      <c r="AO73" s="59"/>
      <c r="AP73" s="59"/>
      <c r="AQ73" s="59" t="s">
        <v>110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61192.800000000003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61192.800000000003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>
        <v>61192.800000000003</v>
      </c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2"/>
        <v>61192.800000000003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3"/>
        <v>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4"/>
        <v>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24.2" customHeight="1" x14ac:dyDescent="0.2">
      <c r="A74" s="68" t="s">
        <v>82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9"/>
      <c r="AK74" s="58"/>
      <c r="AL74" s="59"/>
      <c r="AM74" s="59"/>
      <c r="AN74" s="59"/>
      <c r="AO74" s="59"/>
      <c r="AP74" s="59"/>
      <c r="AQ74" s="59" t="s">
        <v>111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18480.23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18480.23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18480.23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2"/>
        <v>18480.23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3"/>
        <v>0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4"/>
        <v>0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 x14ac:dyDescent="0.2">
      <c r="A75" s="68" t="s">
        <v>112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9"/>
      <c r="AK75" s="58"/>
      <c r="AL75" s="59"/>
      <c r="AM75" s="59"/>
      <c r="AN75" s="59"/>
      <c r="AO75" s="59"/>
      <c r="AP75" s="59"/>
      <c r="AQ75" s="59" t="s">
        <v>113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6726.97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6726.97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6726.97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2"/>
        <v>6726.97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3"/>
        <v>0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4"/>
        <v>0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24.2" customHeight="1" x14ac:dyDescent="0.2">
      <c r="A76" s="68" t="s">
        <v>99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9"/>
      <c r="AK76" s="58"/>
      <c r="AL76" s="59"/>
      <c r="AM76" s="59"/>
      <c r="AN76" s="59"/>
      <c r="AO76" s="59"/>
      <c r="AP76" s="59"/>
      <c r="AQ76" s="59" t="s">
        <v>114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78460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78460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78460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2"/>
        <v>78460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3"/>
        <v>0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4"/>
        <v>0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24.2" customHeight="1" x14ac:dyDescent="0.2">
      <c r="A77" s="68" t="s">
        <v>112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9"/>
      <c r="AK77" s="58"/>
      <c r="AL77" s="59"/>
      <c r="AM77" s="59"/>
      <c r="AN77" s="59"/>
      <c r="AO77" s="59"/>
      <c r="AP77" s="59"/>
      <c r="AQ77" s="59" t="s">
        <v>115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21540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21540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>
        <v>21540</v>
      </c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2"/>
        <v>21540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3"/>
        <v>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4"/>
        <v>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12.75" x14ac:dyDescent="0.2">
      <c r="A78" s="68" t="s">
        <v>87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9"/>
      <c r="AK78" s="58"/>
      <c r="AL78" s="59"/>
      <c r="AM78" s="59"/>
      <c r="AN78" s="59"/>
      <c r="AO78" s="59"/>
      <c r="AP78" s="59"/>
      <c r="AQ78" s="59" t="s">
        <v>116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30000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30000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>
        <v>30000</v>
      </c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2"/>
        <v>30000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3"/>
        <v>0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4"/>
        <v>0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24.2" customHeight="1" x14ac:dyDescent="0.2">
      <c r="A79" s="68" t="s">
        <v>112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9"/>
      <c r="AK79" s="58"/>
      <c r="AL79" s="59"/>
      <c r="AM79" s="59"/>
      <c r="AN79" s="59"/>
      <c r="AO79" s="59"/>
      <c r="AP79" s="59"/>
      <c r="AQ79" s="59" t="s">
        <v>117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10000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10000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>
        <v>10000</v>
      </c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2"/>
        <v>10000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3"/>
        <v>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4"/>
        <v>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24.2" customHeight="1" x14ac:dyDescent="0.2">
      <c r="A80" s="68" t="s">
        <v>101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9"/>
      <c r="AK80" s="58"/>
      <c r="AL80" s="59"/>
      <c r="AM80" s="59"/>
      <c r="AN80" s="59"/>
      <c r="AO80" s="59"/>
      <c r="AP80" s="59"/>
      <c r="AQ80" s="59" t="s">
        <v>118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10000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10000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10000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2"/>
        <v>10000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3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4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.2" customHeight="1" x14ac:dyDescent="0.2">
      <c r="A81" s="68" t="s">
        <v>112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9"/>
      <c r="AK81" s="58"/>
      <c r="AL81" s="59"/>
      <c r="AM81" s="59"/>
      <c r="AN81" s="59"/>
      <c r="AO81" s="59"/>
      <c r="AP81" s="59"/>
      <c r="AQ81" s="59" t="s">
        <v>119</v>
      </c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62">
        <v>147499.79999999999</v>
      </c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>
        <v>147499.79999999999</v>
      </c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>
        <v>147499.79999999999</v>
      </c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>
        <f t="shared" si="2"/>
        <v>147499.79999999999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>
        <f t="shared" si="3"/>
        <v>0</v>
      </c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>
        <f t="shared" si="4"/>
        <v>0</v>
      </c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6"/>
    </row>
    <row r="82" spans="1:166" ht="12.75" x14ac:dyDescent="0.2">
      <c r="A82" s="68" t="s">
        <v>120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9"/>
      <c r="AK82" s="58"/>
      <c r="AL82" s="59"/>
      <c r="AM82" s="59"/>
      <c r="AN82" s="59"/>
      <c r="AO82" s="59"/>
      <c r="AP82" s="59"/>
      <c r="AQ82" s="59" t="s">
        <v>121</v>
      </c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62">
        <v>236800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>
        <v>236800</v>
      </c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>
        <v>236800</v>
      </c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>
        <f t="shared" si="2"/>
        <v>236800</v>
      </c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>
        <f t="shared" si="3"/>
        <v>0</v>
      </c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>
        <f t="shared" si="4"/>
        <v>0</v>
      </c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24.2" customHeight="1" x14ac:dyDescent="0.2">
      <c r="A83" s="68" t="s">
        <v>94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9"/>
      <c r="AK83" s="58"/>
      <c r="AL83" s="59"/>
      <c r="AM83" s="59"/>
      <c r="AN83" s="59"/>
      <c r="AO83" s="59"/>
      <c r="AP83" s="59"/>
      <c r="AQ83" s="59" t="s">
        <v>122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62">
        <v>7244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>
        <v>7244</v>
      </c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>
        <v>7244</v>
      </c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>
        <f t="shared" si="2"/>
        <v>7244</v>
      </c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>
        <f t="shared" si="3"/>
        <v>0</v>
      </c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>
        <f t="shared" si="4"/>
        <v>0</v>
      </c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2.75" x14ac:dyDescent="0.2">
      <c r="A84" s="68" t="s">
        <v>120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9"/>
      <c r="AK84" s="58"/>
      <c r="AL84" s="59"/>
      <c r="AM84" s="59"/>
      <c r="AN84" s="59"/>
      <c r="AO84" s="59"/>
      <c r="AP84" s="59"/>
      <c r="AQ84" s="59" t="s">
        <v>123</v>
      </c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2">
        <v>135331.64000000001</v>
      </c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>
        <v>135331.64000000001</v>
      </c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>
        <v>125331.64</v>
      </c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>
        <f t="shared" si="2"/>
        <v>125331.64</v>
      </c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>
        <f t="shared" si="3"/>
        <v>10000.000000000015</v>
      </c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>
        <f t="shared" si="4"/>
        <v>10000.000000000015</v>
      </c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24.2" customHeight="1" x14ac:dyDescent="0.2">
      <c r="A85" s="68" t="s">
        <v>94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9"/>
      <c r="AK85" s="58"/>
      <c r="AL85" s="59"/>
      <c r="AM85" s="59"/>
      <c r="AN85" s="59"/>
      <c r="AO85" s="59"/>
      <c r="AP85" s="59"/>
      <c r="AQ85" s="59" t="s">
        <v>124</v>
      </c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62">
        <v>447534.75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>
        <v>447534.75</v>
      </c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>
        <v>298997.56</v>
      </c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>
        <f t="shared" si="2"/>
        <v>298997.56</v>
      </c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>
        <f t="shared" si="3"/>
        <v>148537.19</v>
      </c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>
        <f t="shared" si="4"/>
        <v>148537.19</v>
      </c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12.75" x14ac:dyDescent="0.2">
      <c r="A86" s="68" t="s">
        <v>87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9"/>
      <c r="AK86" s="58"/>
      <c r="AL86" s="59"/>
      <c r="AM86" s="59"/>
      <c r="AN86" s="59"/>
      <c r="AO86" s="59"/>
      <c r="AP86" s="59"/>
      <c r="AQ86" s="59" t="s">
        <v>125</v>
      </c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62">
        <v>90041.919999999998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>
        <v>90041.919999999998</v>
      </c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>
        <v>90041.919999999998</v>
      </c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>
        <f t="shared" si="2"/>
        <v>90041.919999999998</v>
      </c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>
        <f t="shared" si="3"/>
        <v>0</v>
      </c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>
        <f t="shared" si="4"/>
        <v>0</v>
      </c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24.2" customHeight="1" x14ac:dyDescent="0.2">
      <c r="A87" s="68" t="s">
        <v>126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9"/>
      <c r="AK87" s="58"/>
      <c r="AL87" s="59"/>
      <c r="AM87" s="59"/>
      <c r="AN87" s="59"/>
      <c r="AO87" s="59"/>
      <c r="AP87" s="59"/>
      <c r="AQ87" s="59" t="s">
        <v>127</v>
      </c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62">
        <v>193520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>
        <v>193520</v>
      </c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>
        <f t="shared" si="2"/>
        <v>0</v>
      </c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>
        <f t="shared" si="3"/>
        <v>193520</v>
      </c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>
        <f t="shared" si="4"/>
        <v>193520</v>
      </c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4.2" customHeight="1" x14ac:dyDescent="0.2">
      <c r="A88" s="68" t="s">
        <v>99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9"/>
      <c r="AK88" s="58"/>
      <c r="AL88" s="59"/>
      <c r="AM88" s="59"/>
      <c r="AN88" s="59"/>
      <c r="AO88" s="59"/>
      <c r="AP88" s="59"/>
      <c r="AQ88" s="59" t="s">
        <v>128</v>
      </c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62">
        <v>259080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>
        <v>259080</v>
      </c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>
        <v>259080</v>
      </c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>
        <f t="shared" si="2"/>
        <v>259080</v>
      </c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>
        <f t="shared" si="3"/>
        <v>0</v>
      </c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>
        <f t="shared" si="4"/>
        <v>0</v>
      </c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4.2" customHeight="1" x14ac:dyDescent="0.2">
      <c r="A89" s="68" t="s">
        <v>112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9"/>
      <c r="AK89" s="58"/>
      <c r="AL89" s="59"/>
      <c r="AM89" s="59"/>
      <c r="AN89" s="59"/>
      <c r="AO89" s="59"/>
      <c r="AP89" s="59"/>
      <c r="AQ89" s="59" t="s">
        <v>129</v>
      </c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62">
        <v>29700.01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>
        <v>29700.01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>
        <v>29700.01</v>
      </c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>
        <f t="shared" si="2"/>
        <v>29700.01</v>
      </c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>
        <f t="shared" si="3"/>
        <v>0</v>
      </c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>
        <f t="shared" si="4"/>
        <v>0</v>
      </c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12.75" x14ac:dyDescent="0.2">
      <c r="A90" s="68" t="s">
        <v>120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9"/>
      <c r="AK90" s="58"/>
      <c r="AL90" s="59"/>
      <c r="AM90" s="59"/>
      <c r="AN90" s="59"/>
      <c r="AO90" s="59"/>
      <c r="AP90" s="59"/>
      <c r="AQ90" s="59" t="s">
        <v>130</v>
      </c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62">
        <v>503874.86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>
        <v>503874.86</v>
      </c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>
        <v>503874.86</v>
      </c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>
        <f t="shared" si="2"/>
        <v>503874.86</v>
      </c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>
        <f t="shared" si="3"/>
        <v>0</v>
      </c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>
        <f t="shared" si="4"/>
        <v>0</v>
      </c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24.2" customHeight="1" x14ac:dyDescent="0.2">
      <c r="A91" s="68" t="s">
        <v>94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9"/>
      <c r="AK91" s="58"/>
      <c r="AL91" s="59"/>
      <c r="AM91" s="59"/>
      <c r="AN91" s="59"/>
      <c r="AO91" s="59"/>
      <c r="AP91" s="59"/>
      <c r="AQ91" s="59" t="s">
        <v>131</v>
      </c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62">
        <v>371458.4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>
        <v>371458.4</v>
      </c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>
        <v>371337.84</v>
      </c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>
        <f t="shared" si="2"/>
        <v>371337.84</v>
      </c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>
        <f t="shared" si="3"/>
        <v>120.55999999999767</v>
      </c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>
        <f t="shared" si="4"/>
        <v>120.55999999999767</v>
      </c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6"/>
    </row>
    <row r="92" spans="1:166" ht="36.4" customHeight="1" x14ac:dyDescent="0.2">
      <c r="A92" s="68" t="s">
        <v>132</v>
      </c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9"/>
      <c r="AK92" s="58"/>
      <c r="AL92" s="59"/>
      <c r="AM92" s="59"/>
      <c r="AN92" s="59"/>
      <c r="AO92" s="59"/>
      <c r="AP92" s="59"/>
      <c r="AQ92" s="59" t="s">
        <v>133</v>
      </c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62">
        <v>40500</v>
      </c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>
        <v>40500</v>
      </c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>
        <v>40500</v>
      </c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>
        <f t="shared" si="2"/>
        <v>40500</v>
      </c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>
        <f t="shared" si="3"/>
        <v>0</v>
      </c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>
        <f t="shared" si="4"/>
        <v>0</v>
      </c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6"/>
    </row>
    <row r="93" spans="1:166" ht="36.4" customHeight="1" x14ac:dyDescent="0.2">
      <c r="A93" s="68" t="s">
        <v>132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9"/>
      <c r="AK93" s="58"/>
      <c r="AL93" s="59"/>
      <c r="AM93" s="59"/>
      <c r="AN93" s="59"/>
      <c r="AO93" s="59"/>
      <c r="AP93" s="59"/>
      <c r="AQ93" s="59" t="s">
        <v>134</v>
      </c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62">
        <v>12600</v>
      </c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>
        <v>12600</v>
      </c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>
        <v>12600</v>
      </c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>
        <f t="shared" si="2"/>
        <v>12600</v>
      </c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>
        <f t="shared" si="3"/>
        <v>0</v>
      </c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>
        <f t="shared" si="4"/>
        <v>0</v>
      </c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6"/>
    </row>
    <row r="94" spans="1:166" ht="24" customHeight="1" x14ac:dyDescent="0.2">
      <c r="A94" s="73" t="s">
        <v>135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4"/>
      <c r="AK94" s="75" t="s">
        <v>136</v>
      </c>
      <c r="AL94" s="76"/>
      <c r="AM94" s="76"/>
      <c r="AN94" s="76"/>
      <c r="AO94" s="76"/>
      <c r="AP94" s="76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2">
        <v>-172358.29</v>
      </c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>
        <v>-172358.29</v>
      </c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>
        <v>-72821.440000000002</v>
      </c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62">
        <f t="shared" si="2"/>
        <v>-72821.440000000002</v>
      </c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8"/>
    </row>
    <row r="95" spans="1:166" ht="24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</row>
    <row r="96" spans="1:166" ht="35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</row>
    <row r="97" spans="1:166" ht="35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</row>
    <row r="98" spans="1:166" ht="12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</row>
    <row r="99" spans="1:166" ht="8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</row>
    <row r="100" spans="1:166" ht="9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</row>
    <row r="101" spans="1:16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6" t="s">
        <v>137</v>
      </c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6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2" t="s">
        <v>138</v>
      </c>
    </row>
    <row r="102" spans="1:166" ht="12.75" customHeight="1" x14ac:dyDescent="0.2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</row>
    <row r="103" spans="1:166" ht="11.25" customHeight="1" x14ac:dyDescent="0.2">
      <c r="A103" s="41" t="s">
        <v>21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2"/>
      <c r="AP103" s="45" t="s">
        <v>22</v>
      </c>
      <c r="AQ103" s="41"/>
      <c r="AR103" s="41"/>
      <c r="AS103" s="41"/>
      <c r="AT103" s="41"/>
      <c r="AU103" s="42"/>
      <c r="AV103" s="45" t="s">
        <v>139</v>
      </c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2"/>
      <c r="BL103" s="45" t="s">
        <v>72</v>
      </c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2"/>
      <c r="CF103" s="35" t="s">
        <v>25</v>
      </c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7"/>
      <c r="ET103" s="45" t="s">
        <v>26</v>
      </c>
      <c r="EU103" s="41"/>
      <c r="EV103" s="41"/>
      <c r="EW103" s="41"/>
      <c r="EX103" s="41"/>
      <c r="EY103" s="41"/>
      <c r="EZ103" s="41"/>
      <c r="FA103" s="41"/>
      <c r="FB103" s="41"/>
      <c r="FC103" s="41"/>
      <c r="FD103" s="41"/>
      <c r="FE103" s="41"/>
      <c r="FF103" s="41"/>
      <c r="FG103" s="41"/>
      <c r="FH103" s="41"/>
      <c r="FI103" s="41"/>
      <c r="FJ103" s="47"/>
    </row>
    <row r="104" spans="1:166" ht="69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4"/>
      <c r="AP104" s="46"/>
      <c r="AQ104" s="43"/>
      <c r="AR104" s="43"/>
      <c r="AS104" s="43"/>
      <c r="AT104" s="43"/>
      <c r="AU104" s="44"/>
      <c r="AV104" s="46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4"/>
      <c r="BL104" s="46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4"/>
      <c r="CF104" s="36" t="s">
        <v>140</v>
      </c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7"/>
      <c r="CW104" s="35" t="s">
        <v>28</v>
      </c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7"/>
      <c r="DN104" s="35" t="s">
        <v>29</v>
      </c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7"/>
      <c r="EE104" s="35" t="s">
        <v>30</v>
      </c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7"/>
      <c r="ET104" s="46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8"/>
    </row>
    <row r="105" spans="1:166" ht="12" customHeight="1" x14ac:dyDescent="0.2">
      <c r="A105" s="39">
        <v>1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40"/>
      <c r="AP105" s="29">
        <v>2</v>
      </c>
      <c r="AQ105" s="30"/>
      <c r="AR105" s="30"/>
      <c r="AS105" s="30"/>
      <c r="AT105" s="30"/>
      <c r="AU105" s="31"/>
      <c r="AV105" s="29">
        <v>3</v>
      </c>
      <c r="AW105" s="30"/>
      <c r="AX105" s="30"/>
      <c r="AY105" s="30"/>
      <c r="AZ105" s="30"/>
      <c r="BA105" s="30"/>
      <c r="BB105" s="30"/>
      <c r="BC105" s="30"/>
      <c r="BD105" s="30"/>
      <c r="BE105" s="15"/>
      <c r="BF105" s="15"/>
      <c r="BG105" s="15"/>
      <c r="BH105" s="15"/>
      <c r="BI105" s="15"/>
      <c r="BJ105" s="15"/>
      <c r="BK105" s="38"/>
      <c r="BL105" s="29">
        <v>4</v>
      </c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1"/>
      <c r="CF105" s="29">
        <v>5</v>
      </c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1"/>
      <c r="CW105" s="29">
        <v>6</v>
      </c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1"/>
      <c r="DN105" s="29">
        <v>7</v>
      </c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1"/>
      <c r="EE105" s="29">
        <v>8</v>
      </c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1"/>
      <c r="ET105" s="49">
        <v>9</v>
      </c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6"/>
    </row>
    <row r="106" spans="1:166" ht="37.5" customHeight="1" x14ac:dyDescent="0.2">
      <c r="A106" s="79" t="s">
        <v>141</v>
      </c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80"/>
      <c r="AP106" s="51" t="s">
        <v>142</v>
      </c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3"/>
      <c r="BF106" s="33"/>
      <c r="BG106" s="33"/>
      <c r="BH106" s="33"/>
      <c r="BI106" s="33"/>
      <c r="BJ106" s="33"/>
      <c r="BK106" s="54"/>
      <c r="BL106" s="55">
        <v>172358.29</v>
      </c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>
        <v>72821.440000000002</v>
      </c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>
        <f t="shared" ref="EE106:EE120" si="5">CF106+CW106+DN106</f>
        <v>72821.440000000002</v>
      </c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>
        <f t="shared" ref="ET106:ET111" si="6">BL106-CF106-CW106-DN106</f>
        <v>99536.85</v>
      </c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6"/>
    </row>
    <row r="107" spans="1:166" ht="36.75" customHeight="1" x14ac:dyDescent="0.2">
      <c r="A107" s="81" t="s">
        <v>143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2"/>
      <c r="AP107" s="58" t="s">
        <v>144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60"/>
      <c r="BF107" s="12"/>
      <c r="BG107" s="12"/>
      <c r="BH107" s="12"/>
      <c r="BI107" s="12"/>
      <c r="BJ107" s="12"/>
      <c r="BK107" s="61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3">
        <f t="shared" si="5"/>
        <v>0</v>
      </c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5"/>
      <c r="ET107" s="63">
        <f t="shared" si="6"/>
        <v>0</v>
      </c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83"/>
    </row>
    <row r="108" spans="1:166" ht="17.25" customHeight="1" x14ac:dyDescent="0.2">
      <c r="A108" s="87" t="s">
        <v>145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8"/>
      <c r="AP108" s="23"/>
      <c r="AQ108" s="24"/>
      <c r="AR108" s="24"/>
      <c r="AS108" s="24"/>
      <c r="AT108" s="24"/>
      <c r="AU108" s="89"/>
      <c r="AV108" s="90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2"/>
      <c r="BL108" s="84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6"/>
      <c r="CF108" s="84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6"/>
      <c r="CW108" s="84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6"/>
      <c r="DN108" s="84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6"/>
      <c r="EE108" s="62">
        <f t="shared" si="5"/>
        <v>0</v>
      </c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>
        <f t="shared" si="6"/>
        <v>0</v>
      </c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6"/>
    </row>
    <row r="109" spans="1:166" ht="24" customHeight="1" x14ac:dyDescent="0.2">
      <c r="A109" s="81" t="s">
        <v>146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2"/>
      <c r="AP109" s="58" t="s">
        <v>147</v>
      </c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60"/>
      <c r="BF109" s="12"/>
      <c r="BG109" s="12"/>
      <c r="BH109" s="12"/>
      <c r="BI109" s="12"/>
      <c r="BJ109" s="12"/>
      <c r="BK109" s="61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>
        <f t="shared" si="5"/>
        <v>0</v>
      </c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>
        <f t="shared" si="6"/>
        <v>0</v>
      </c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6"/>
    </row>
    <row r="110" spans="1:166" ht="17.25" customHeight="1" x14ac:dyDescent="0.2">
      <c r="A110" s="87" t="s">
        <v>145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8"/>
      <c r="AP110" s="23"/>
      <c r="AQ110" s="24"/>
      <c r="AR110" s="24"/>
      <c r="AS110" s="24"/>
      <c r="AT110" s="24"/>
      <c r="AU110" s="89"/>
      <c r="AV110" s="90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2"/>
      <c r="BL110" s="84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6"/>
      <c r="CF110" s="84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6"/>
      <c r="CW110" s="84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6"/>
      <c r="DN110" s="84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6"/>
      <c r="EE110" s="62">
        <f t="shared" si="5"/>
        <v>0</v>
      </c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>
        <f t="shared" si="6"/>
        <v>0</v>
      </c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6"/>
    </row>
    <row r="111" spans="1:166" ht="31.5" customHeight="1" x14ac:dyDescent="0.2">
      <c r="A111" s="93" t="s">
        <v>148</v>
      </c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8" t="s">
        <v>149</v>
      </c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60"/>
      <c r="BF111" s="12"/>
      <c r="BG111" s="12"/>
      <c r="BH111" s="12"/>
      <c r="BI111" s="12"/>
      <c r="BJ111" s="12"/>
      <c r="BK111" s="61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>
        <f t="shared" si="5"/>
        <v>0</v>
      </c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>
        <f t="shared" si="6"/>
        <v>0</v>
      </c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6"/>
    </row>
    <row r="112" spans="1:166" ht="15" customHeight="1" x14ac:dyDescent="0.2">
      <c r="A112" s="57" t="s">
        <v>150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8" t="s">
        <v>151</v>
      </c>
      <c r="AQ112" s="59"/>
      <c r="AR112" s="59"/>
      <c r="AS112" s="59"/>
      <c r="AT112" s="59"/>
      <c r="AU112" s="59"/>
      <c r="AV112" s="76"/>
      <c r="AW112" s="76"/>
      <c r="AX112" s="76"/>
      <c r="AY112" s="76"/>
      <c r="AZ112" s="76"/>
      <c r="BA112" s="76"/>
      <c r="BB112" s="76"/>
      <c r="BC112" s="76"/>
      <c r="BD112" s="76"/>
      <c r="BE112" s="94"/>
      <c r="BF112" s="95"/>
      <c r="BG112" s="95"/>
      <c r="BH112" s="95"/>
      <c r="BI112" s="95"/>
      <c r="BJ112" s="95"/>
      <c r="BK112" s="96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>
        <f t="shared" si="5"/>
        <v>0</v>
      </c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6"/>
    </row>
    <row r="113" spans="1:166" ht="15" customHeight="1" x14ac:dyDescent="0.2">
      <c r="A113" s="57" t="s">
        <v>152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97"/>
      <c r="AP113" s="11" t="s">
        <v>153</v>
      </c>
      <c r="AQ113" s="12"/>
      <c r="AR113" s="12"/>
      <c r="AS113" s="12"/>
      <c r="AT113" s="12"/>
      <c r="AU113" s="61"/>
      <c r="AV113" s="98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100"/>
      <c r="BL113" s="63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5"/>
      <c r="CF113" s="63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5"/>
      <c r="CW113" s="63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5"/>
      <c r="DN113" s="63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5"/>
      <c r="EE113" s="62">
        <f t="shared" si="5"/>
        <v>0</v>
      </c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6"/>
    </row>
    <row r="114" spans="1:166" ht="31.5" customHeight="1" x14ac:dyDescent="0.2">
      <c r="A114" s="101" t="s">
        <v>154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58" t="s">
        <v>155</v>
      </c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60"/>
      <c r="BF114" s="12"/>
      <c r="BG114" s="12"/>
      <c r="BH114" s="12"/>
      <c r="BI114" s="12"/>
      <c r="BJ114" s="12"/>
      <c r="BK114" s="61"/>
      <c r="BL114" s="62">
        <v>172358.29</v>
      </c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>
        <v>72821.440000000002</v>
      </c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>
        <f t="shared" si="5"/>
        <v>72821.440000000002</v>
      </c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6"/>
    </row>
    <row r="115" spans="1:166" ht="38.25" customHeight="1" x14ac:dyDescent="0.2">
      <c r="A115" s="101" t="s">
        <v>156</v>
      </c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97"/>
      <c r="AP115" s="11" t="s">
        <v>157</v>
      </c>
      <c r="AQ115" s="12"/>
      <c r="AR115" s="12"/>
      <c r="AS115" s="12"/>
      <c r="AT115" s="12"/>
      <c r="AU115" s="61"/>
      <c r="AV115" s="98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100"/>
      <c r="BL115" s="63">
        <v>172358.29</v>
      </c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5"/>
      <c r="CF115" s="63">
        <v>72821.440000000002</v>
      </c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5"/>
      <c r="CW115" s="63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5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>
        <f t="shared" si="5"/>
        <v>72821.440000000002</v>
      </c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6"/>
    </row>
    <row r="116" spans="1:166" ht="36" customHeight="1" x14ac:dyDescent="0.2">
      <c r="A116" s="101" t="s">
        <v>158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97"/>
      <c r="AP116" s="58" t="s">
        <v>159</v>
      </c>
      <c r="AQ116" s="59"/>
      <c r="AR116" s="59"/>
      <c r="AS116" s="59"/>
      <c r="AT116" s="59"/>
      <c r="AU116" s="59"/>
      <c r="AV116" s="76"/>
      <c r="AW116" s="76"/>
      <c r="AX116" s="76"/>
      <c r="AY116" s="76"/>
      <c r="AZ116" s="76"/>
      <c r="BA116" s="76"/>
      <c r="BB116" s="76"/>
      <c r="BC116" s="76"/>
      <c r="BD116" s="76"/>
      <c r="BE116" s="94"/>
      <c r="BF116" s="95"/>
      <c r="BG116" s="95"/>
      <c r="BH116" s="95"/>
      <c r="BI116" s="95"/>
      <c r="BJ116" s="95"/>
      <c r="BK116" s="96"/>
      <c r="BL116" s="62">
        <v>-4000286.15</v>
      </c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>
        <v>-3728336.38</v>
      </c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D116" s="62"/>
      <c r="DE116" s="62"/>
      <c r="DF116" s="62"/>
      <c r="DG116" s="62"/>
      <c r="DH116" s="62"/>
      <c r="DI116" s="62"/>
      <c r="DJ116" s="62"/>
      <c r="DK116" s="62"/>
      <c r="DL116" s="62"/>
      <c r="DM116" s="62"/>
      <c r="DN116" s="62"/>
      <c r="DO116" s="62"/>
      <c r="DP116" s="62"/>
      <c r="DQ116" s="62"/>
      <c r="DR116" s="62"/>
      <c r="DS116" s="62"/>
      <c r="DT116" s="62"/>
      <c r="DU116" s="62"/>
      <c r="DV116" s="62"/>
      <c r="DW116" s="62"/>
      <c r="DX116" s="62"/>
      <c r="DY116" s="62"/>
      <c r="DZ116" s="62"/>
      <c r="EA116" s="62"/>
      <c r="EB116" s="62"/>
      <c r="EC116" s="62"/>
      <c r="ED116" s="62"/>
      <c r="EE116" s="62">
        <f t="shared" si="5"/>
        <v>-3728336.38</v>
      </c>
      <c r="EF116" s="62"/>
      <c r="EG116" s="62"/>
      <c r="EH116" s="62"/>
      <c r="EI116" s="62"/>
      <c r="EJ116" s="62"/>
      <c r="EK116" s="62"/>
      <c r="EL116" s="62"/>
      <c r="EM116" s="62"/>
      <c r="EN116" s="62"/>
      <c r="EO116" s="62"/>
      <c r="EP116" s="62"/>
      <c r="EQ116" s="62"/>
      <c r="ER116" s="62"/>
      <c r="ES116" s="62"/>
      <c r="ET116" s="62"/>
      <c r="EU116" s="62"/>
      <c r="EV116" s="62"/>
      <c r="EW116" s="62"/>
      <c r="EX116" s="62"/>
      <c r="EY116" s="62"/>
      <c r="EZ116" s="62"/>
      <c r="FA116" s="62"/>
      <c r="FB116" s="62"/>
      <c r="FC116" s="62"/>
      <c r="FD116" s="62"/>
      <c r="FE116" s="62"/>
      <c r="FF116" s="62"/>
      <c r="FG116" s="62"/>
      <c r="FH116" s="62"/>
      <c r="FI116" s="62"/>
      <c r="FJ116" s="66"/>
    </row>
    <row r="117" spans="1:166" ht="26.25" customHeight="1" x14ac:dyDescent="0.2">
      <c r="A117" s="101" t="s">
        <v>160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97"/>
      <c r="AP117" s="11" t="s">
        <v>161</v>
      </c>
      <c r="AQ117" s="12"/>
      <c r="AR117" s="12"/>
      <c r="AS117" s="12"/>
      <c r="AT117" s="12"/>
      <c r="AU117" s="61"/>
      <c r="AV117" s="98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100"/>
      <c r="BL117" s="63">
        <v>4172644.44</v>
      </c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5"/>
      <c r="CF117" s="63">
        <v>3801157.82</v>
      </c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5"/>
      <c r="CW117" s="63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5"/>
      <c r="DN117" s="63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5"/>
      <c r="EE117" s="62">
        <f t="shared" si="5"/>
        <v>3801157.82</v>
      </c>
      <c r="EF117" s="62"/>
      <c r="EG117" s="62"/>
      <c r="EH117" s="62"/>
      <c r="EI117" s="62"/>
      <c r="EJ117" s="62"/>
      <c r="EK117" s="62"/>
      <c r="EL117" s="62"/>
      <c r="EM117" s="62"/>
      <c r="EN117" s="62"/>
      <c r="EO117" s="62"/>
      <c r="EP117" s="62"/>
      <c r="EQ117" s="62"/>
      <c r="ER117" s="62"/>
      <c r="ES117" s="62"/>
      <c r="ET117" s="62"/>
      <c r="EU117" s="62"/>
      <c r="EV117" s="62"/>
      <c r="EW117" s="62"/>
      <c r="EX117" s="62"/>
      <c r="EY117" s="62"/>
      <c r="EZ117" s="62"/>
      <c r="FA117" s="62"/>
      <c r="FB117" s="62"/>
      <c r="FC117" s="62"/>
      <c r="FD117" s="62"/>
      <c r="FE117" s="62"/>
      <c r="FF117" s="62"/>
      <c r="FG117" s="62"/>
      <c r="FH117" s="62"/>
      <c r="FI117" s="62"/>
      <c r="FJ117" s="66"/>
    </row>
    <row r="118" spans="1:166" ht="27.75" customHeight="1" x14ac:dyDescent="0.2">
      <c r="A118" s="101" t="s">
        <v>162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58" t="s">
        <v>163</v>
      </c>
      <c r="AQ118" s="59"/>
      <c r="AR118" s="59"/>
      <c r="AS118" s="59"/>
      <c r="AT118" s="59"/>
      <c r="AU118" s="59"/>
      <c r="AV118" s="76"/>
      <c r="AW118" s="76"/>
      <c r="AX118" s="76"/>
      <c r="AY118" s="76"/>
      <c r="AZ118" s="76"/>
      <c r="BA118" s="76"/>
      <c r="BB118" s="76"/>
      <c r="BC118" s="76"/>
      <c r="BD118" s="76"/>
      <c r="BE118" s="94"/>
      <c r="BF118" s="95"/>
      <c r="BG118" s="95"/>
      <c r="BH118" s="95"/>
      <c r="BI118" s="95"/>
      <c r="BJ118" s="95"/>
      <c r="BK118" s="96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62"/>
      <c r="CC118" s="62"/>
      <c r="CD118" s="62"/>
      <c r="CE118" s="62"/>
      <c r="CF118" s="63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5"/>
      <c r="CW118" s="62"/>
      <c r="CX118" s="62"/>
      <c r="CY118" s="62"/>
      <c r="CZ118" s="62"/>
      <c r="DA118" s="62"/>
      <c r="DB118" s="62"/>
      <c r="DC118" s="62"/>
      <c r="DD118" s="62"/>
      <c r="DE118" s="62"/>
      <c r="DF118" s="62"/>
      <c r="DG118" s="62"/>
      <c r="DH118" s="62"/>
      <c r="DI118" s="62"/>
      <c r="DJ118" s="62"/>
      <c r="DK118" s="62"/>
      <c r="DL118" s="62"/>
      <c r="DM118" s="62"/>
      <c r="DN118" s="62"/>
      <c r="DO118" s="62"/>
      <c r="DP118" s="62"/>
      <c r="DQ118" s="62"/>
      <c r="DR118" s="62"/>
      <c r="DS118" s="62"/>
      <c r="DT118" s="62"/>
      <c r="DU118" s="62"/>
      <c r="DV118" s="62"/>
      <c r="DW118" s="62"/>
      <c r="DX118" s="62"/>
      <c r="DY118" s="62"/>
      <c r="DZ118" s="62"/>
      <c r="EA118" s="62"/>
      <c r="EB118" s="62"/>
      <c r="EC118" s="62"/>
      <c r="ED118" s="62"/>
      <c r="EE118" s="62">
        <f t="shared" si="5"/>
        <v>0</v>
      </c>
      <c r="EF118" s="62"/>
      <c r="EG118" s="62"/>
      <c r="EH118" s="62"/>
      <c r="EI118" s="62"/>
      <c r="EJ118" s="62"/>
      <c r="EK118" s="62"/>
      <c r="EL118" s="62"/>
      <c r="EM118" s="62"/>
      <c r="EN118" s="62"/>
      <c r="EO118" s="62"/>
      <c r="EP118" s="62"/>
      <c r="EQ118" s="62"/>
      <c r="ER118" s="62"/>
      <c r="ES118" s="62"/>
      <c r="ET118" s="62"/>
      <c r="EU118" s="62"/>
      <c r="EV118" s="62"/>
      <c r="EW118" s="62"/>
      <c r="EX118" s="62"/>
      <c r="EY118" s="62"/>
      <c r="EZ118" s="62"/>
      <c r="FA118" s="62"/>
      <c r="FB118" s="62"/>
      <c r="FC118" s="62"/>
      <c r="FD118" s="62"/>
      <c r="FE118" s="62"/>
      <c r="FF118" s="62"/>
      <c r="FG118" s="62"/>
      <c r="FH118" s="62"/>
      <c r="FI118" s="62"/>
      <c r="FJ118" s="66"/>
    </row>
    <row r="119" spans="1:166" ht="24" customHeight="1" x14ac:dyDescent="0.2">
      <c r="A119" s="101" t="s">
        <v>164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97"/>
      <c r="AP119" s="11" t="s">
        <v>165</v>
      </c>
      <c r="AQ119" s="12"/>
      <c r="AR119" s="12"/>
      <c r="AS119" s="12"/>
      <c r="AT119" s="12"/>
      <c r="AU119" s="61"/>
      <c r="AV119" s="98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100"/>
      <c r="BL119" s="63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5"/>
      <c r="CF119" s="63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5"/>
      <c r="CW119" s="63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5"/>
      <c r="DN119" s="63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5"/>
      <c r="EE119" s="62">
        <f t="shared" si="5"/>
        <v>0</v>
      </c>
      <c r="EF119" s="62"/>
      <c r="EG119" s="62"/>
      <c r="EH119" s="62"/>
      <c r="EI119" s="62"/>
      <c r="EJ119" s="62"/>
      <c r="EK119" s="62"/>
      <c r="EL119" s="62"/>
      <c r="EM119" s="62"/>
      <c r="EN119" s="62"/>
      <c r="EO119" s="62"/>
      <c r="EP119" s="62"/>
      <c r="EQ119" s="62"/>
      <c r="ER119" s="62"/>
      <c r="ES119" s="62"/>
      <c r="ET119" s="62"/>
      <c r="EU119" s="62"/>
      <c r="EV119" s="62"/>
      <c r="EW119" s="62"/>
      <c r="EX119" s="62"/>
      <c r="EY119" s="62"/>
      <c r="EZ119" s="62"/>
      <c r="FA119" s="62"/>
      <c r="FB119" s="62"/>
      <c r="FC119" s="62"/>
      <c r="FD119" s="62"/>
      <c r="FE119" s="62"/>
      <c r="FF119" s="62"/>
      <c r="FG119" s="62"/>
      <c r="FH119" s="62"/>
      <c r="FI119" s="62"/>
      <c r="FJ119" s="66"/>
    </row>
    <row r="120" spans="1:166" ht="25.5" customHeight="1" x14ac:dyDescent="0.2">
      <c r="A120" s="103" t="s">
        <v>166</v>
      </c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5"/>
      <c r="AP120" s="75" t="s">
        <v>167</v>
      </c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94"/>
      <c r="BF120" s="95"/>
      <c r="BG120" s="95"/>
      <c r="BH120" s="95"/>
      <c r="BI120" s="95"/>
      <c r="BJ120" s="95"/>
      <c r="BK120" s="96"/>
      <c r="BL120" s="72"/>
      <c r="BM120" s="72"/>
      <c r="BN120" s="72"/>
      <c r="BO120" s="72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72"/>
      <c r="CA120" s="72"/>
      <c r="CB120" s="72"/>
      <c r="CC120" s="72"/>
      <c r="CD120" s="72"/>
      <c r="CE120" s="72"/>
      <c r="CF120" s="106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8"/>
      <c r="CW120" s="72"/>
      <c r="CX120" s="72"/>
      <c r="CY120" s="72"/>
      <c r="CZ120" s="72"/>
      <c r="DA120" s="72"/>
      <c r="DB120" s="72"/>
      <c r="DC120" s="72"/>
      <c r="DD120" s="72"/>
      <c r="DE120" s="72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72"/>
      <c r="DQ120" s="72"/>
      <c r="DR120" s="72"/>
      <c r="DS120" s="72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72"/>
      <c r="EE120" s="72">
        <f t="shared" si="5"/>
        <v>0</v>
      </c>
      <c r="EF120" s="72"/>
      <c r="EG120" s="72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72"/>
      <c r="ES120" s="72"/>
      <c r="ET120" s="72"/>
      <c r="EU120" s="72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72"/>
      <c r="FG120" s="72"/>
      <c r="FH120" s="72"/>
      <c r="FI120" s="72"/>
      <c r="FJ120" s="78"/>
    </row>
    <row r="121" spans="1:16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</row>
    <row r="122" spans="1:16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</row>
    <row r="123" spans="1:166" ht="11.25" customHeight="1" x14ac:dyDescent="0.2">
      <c r="A123" s="1" t="s">
        <v>168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"/>
      <c r="AG123" s="1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 t="s">
        <v>169</v>
      </c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</row>
    <row r="124" spans="1:166" ht="11.2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09" t="s">
        <v>170</v>
      </c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"/>
      <c r="AG124" s="1"/>
      <c r="AH124" s="109" t="s">
        <v>171</v>
      </c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 t="s">
        <v>172</v>
      </c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"/>
      <c r="DR124" s="1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</row>
    <row r="125" spans="1:166" ht="11.25" customHeight="1" x14ac:dyDescent="0.2">
      <c r="A125" s="1" t="s">
        <v>173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"/>
      <c r="AG125" s="1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09" t="s">
        <v>170</v>
      </c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7"/>
      <c r="DR125" s="7"/>
      <c r="DS125" s="109" t="s">
        <v>171</v>
      </c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09"/>
      <c r="ED125" s="109"/>
      <c r="EE125" s="109"/>
      <c r="EF125" s="109"/>
      <c r="EG125" s="109"/>
      <c r="EH125" s="109"/>
      <c r="EI125" s="109"/>
      <c r="EJ125" s="109"/>
      <c r="EK125" s="109"/>
      <c r="EL125" s="109"/>
      <c r="EM125" s="109"/>
      <c r="EN125" s="109"/>
      <c r="EO125" s="109"/>
      <c r="EP125" s="109"/>
      <c r="EQ125" s="109"/>
      <c r="ER125" s="109"/>
      <c r="ES125" s="109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</row>
    <row r="126" spans="1:16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09" t="s">
        <v>170</v>
      </c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7"/>
      <c r="AG126" s="7"/>
      <c r="AH126" s="109" t="s">
        <v>171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</row>
    <row r="127" spans="1:166" ht="7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</row>
    <row r="128" spans="1:166" ht="11.25" customHeight="1" x14ac:dyDescent="0.2">
      <c r="A128" s="111" t="s">
        <v>174</v>
      </c>
      <c r="B128" s="111"/>
      <c r="C128" s="112"/>
      <c r="D128" s="112"/>
      <c r="E128" s="112"/>
      <c r="F128" s="1" t="s">
        <v>174</v>
      </c>
      <c r="G128" s="1"/>
      <c r="H128" s="1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11">
        <v>200</v>
      </c>
      <c r="Z128" s="111"/>
      <c r="AA128" s="111"/>
      <c r="AB128" s="111"/>
      <c r="AC128" s="111"/>
      <c r="AD128" s="110"/>
      <c r="AE128" s="110"/>
      <c r="AF128" s="1"/>
      <c r="AG128" s="1" t="s">
        <v>175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</row>
    <row r="129" spans="1:16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1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1"/>
      <c r="CY129" s="1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1"/>
      <c r="DW129" s="1"/>
      <c r="DX129" s="2"/>
      <c r="DY129" s="2"/>
      <c r="DZ129" s="5"/>
      <c r="EA129" s="5"/>
      <c r="EB129" s="5"/>
      <c r="EC129" s="1"/>
      <c r="ED129" s="1"/>
      <c r="EE129" s="1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2"/>
      <c r="EW129" s="2"/>
      <c r="EX129" s="2"/>
      <c r="EY129" s="2"/>
      <c r="EZ129" s="2"/>
      <c r="FA129" s="8"/>
      <c r="FB129" s="8"/>
      <c r="FC129" s="1"/>
      <c r="FD129" s="1"/>
      <c r="FE129" s="1"/>
      <c r="FF129" s="1"/>
      <c r="FG129" s="1"/>
      <c r="FH129" s="1"/>
      <c r="FI129" s="1"/>
      <c r="FJ129" s="1"/>
    </row>
    <row r="130" spans="1:166" ht="9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1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10"/>
      <c r="CY130" s="10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</row>
  </sheetData>
  <mergeCells count="876">
    <mergeCell ref="AD128:AE128"/>
    <mergeCell ref="A128:B128"/>
    <mergeCell ref="C128:E128"/>
    <mergeCell ref="I128:X128"/>
    <mergeCell ref="Y128:AC128"/>
    <mergeCell ref="DC125:DP125"/>
    <mergeCell ref="DS125:ES125"/>
    <mergeCell ref="DC124:DP124"/>
    <mergeCell ref="DS124:ES124"/>
    <mergeCell ref="R126:AE126"/>
    <mergeCell ref="AH126:BH126"/>
    <mergeCell ref="N123:AE123"/>
    <mergeCell ref="AH123:BH123"/>
    <mergeCell ref="N124:AE124"/>
    <mergeCell ref="AH124:BH124"/>
    <mergeCell ref="R125:AE125"/>
    <mergeCell ref="AH125:BH125"/>
    <mergeCell ref="ET120:FJ120"/>
    <mergeCell ref="A120:AO120"/>
    <mergeCell ref="AP120:AU120"/>
    <mergeCell ref="AV120:BK120"/>
    <mergeCell ref="BL120:CE120"/>
    <mergeCell ref="CF120:CV120"/>
    <mergeCell ref="CW119:DM119"/>
    <mergeCell ref="DN119:ED119"/>
    <mergeCell ref="EE119:ES119"/>
    <mergeCell ref="CW120:DM120"/>
    <mergeCell ref="DN120:ED120"/>
    <mergeCell ref="EE120:ES120"/>
    <mergeCell ref="CW118:DM118"/>
    <mergeCell ref="DN118:ED118"/>
    <mergeCell ref="EE118:ES118"/>
    <mergeCell ref="ET118:FJ118"/>
    <mergeCell ref="A119:AO119"/>
    <mergeCell ref="AP119:AU119"/>
    <mergeCell ref="AV119:BK119"/>
    <mergeCell ref="BL119:CE119"/>
    <mergeCell ref="ET119:FJ119"/>
    <mergeCell ref="CF119:CV119"/>
    <mergeCell ref="A117:AO117"/>
    <mergeCell ref="AP117:AU117"/>
    <mergeCell ref="AV117:BK117"/>
    <mergeCell ref="BL117:CE117"/>
    <mergeCell ref="ET117:FJ117"/>
    <mergeCell ref="A118:AO118"/>
    <mergeCell ref="AP118:AU118"/>
    <mergeCell ref="AV118:BK118"/>
    <mergeCell ref="BL118:CE118"/>
    <mergeCell ref="CF118:CV118"/>
    <mergeCell ref="CW116:DM116"/>
    <mergeCell ref="DN116:ED116"/>
    <mergeCell ref="EE116:ES116"/>
    <mergeCell ref="ET116:FJ116"/>
    <mergeCell ref="CF117:CV117"/>
    <mergeCell ref="CW117:DM117"/>
    <mergeCell ref="DN117:ED117"/>
    <mergeCell ref="EE117:ES117"/>
    <mergeCell ref="A115:AO115"/>
    <mergeCell ref="AP115:AU115"/>
    <mergeCell ref="AV115:BK115"/>
    <mergeCell ref="BL115:CE115"/>
    <mergeCell ref="ET115:FJ115"/>
    <mergeCell ref="A116:AO116"/>
    <mergeCell ref="AP116:AU116"/>
    <mergeCell ref="AV116:BK116"/>
    <mergeCell ref="BL116:CE116"/>
    <mergeCell ref="CF116:CV116"/>
    <mergeCell ref="EE114:ES114"/>
    <mergeCell ref="ET114:FJ114"/>
    <mergeCell ref="CF115:CV115"/>
    <mergeCell ref="CW115:DM115"/>
    <mergeCell ref="DN115:ED115"/>
    <mergeCell ref="EE115:ES115"/>
    <mergeCell ref="CW113:DM113"/>
    <mergeCell ref="DN113:ED113"/>
    <mergeCell ref="EE113:ES113"/>
    <mergeCell ref="A114:AO114"/>
    <mergeCell ref="AP114:AU114"/>
    <mergeCell ref="AV114:BK114"/>
    <mergeCell ref="BL114:CE114"/>
    <mergeCell ref="CF114:CV114"/>
    <mergeCell ref="CW114:DM114"/>
    <mergeCell ref="DN114:ED114"/>
    <mergeCell ref="CW112:DM112"/>
    <mergeCell ref="DN112:ED112"/>
    <mergeCell ref="EE112:ES112"/>
    <mergeCell ref="ET112:FJ112"/>
    <mergeCell ref="ET113:FJ113"/>
    <mergeCell ref="A113:AO113"/>
    <mergeCell ref="AP113:AU113"/>
    <mergeCell ref="AV113:BK113"/>
    <mergeCell ref="BL113:CE113"/>
    <mergeCell ref="CF113:CV113"/>
    <mergeCell ref="CF111:CV111"/>
    <mergeCell ref="CW111:DM111"/>
    <mergeCell ref="DN111:ED111"/>
    <mergeCell ref="EE111:ES111"/>
    <mergeCell ref="ET111:FJ111"/>
    <mergeCell ref="A112:AO112"/>
    <mergeCell ref="AP112:AU112"/>
    <mergeCell ref="AV112:BK112"/>
    <mergeCell ref="BL112:CE112"/>
    <mergeCell ref="CF112:CV112"/>
    <mergeCell ref="A110:AO110"/>
    <mergeCell ref="AP110:AU110"/>
    <mergeCell ref="AV110:BK110"/>
    <mergeCell ref="BL110:CE110"/>
    <mergeCell ref="A111:AO111"/>
    <mergeCell ref="AP111:AU111"/>
    <mergeCell ref="AV111:BK111"/>
    <mergeCell ref="BL111:CE111"/>
    <mergeCell ref="CF109:CV109"/>
    <mergeCell ref="CW109:DM109"/>
    <mergeCell ref="DN109:ED109"/>
    <mergeCell ref="EE109:ES109"/>
    <mergeCell ref="ET109:FJ109"/>
    <mergeCell ref="ET110:FJ110"/>
    <mergeCell ref="CF110:CV110"/>
    <mergeCell ref="CW110:DM110"/>
    <mergeCell ref="DN110:ED110"/>
    <mergeCell ref="EE110:ES110"/>
    <mergeCell ref="A108:AO108"/>
    <mergeCell ref="AP108:AU108"/>
    <mergeCell ref="AV108:BK108"/>
    <mergeCell ref="BL108:CE108"/>
    <mergeCell ref="A109:AO109"/>
    <mergeCell ref="AP109:AU109"/>
    <mergeCell ref="AV109:BK109"/>
    <mergeCell ref="BL109:CE109"/>
    <mergeCell ref="DN107:ED107"/>
    <mergeCell ref="EE107:ES107"/>
    <mergeCell ref="ET107:FJ107"/>
    <mergeCell ref="ET108:FJ108"/>
    <mergeCell ref="CF108:CV108"/>
    <mergeCell ref="CW108:DM108"/>
    <mergeCell ref="DN108:ED108"/>
    <mergeCell ref="EE108:ES108"/>
    <mergeCell ref="A107:AO107"/>
    <mergeCell ref="AP107:AU107"/>
    <mergeCell ref="AV107:BK107"/>
    <mergeCell ref="BL107:CE107"/>
    <mergeCell ref="CF107:CV107"/>
    <mergeCell ref="CW107:DM107"/>
    <mergeCell ref="ET105:FJ105"/>
    <mergeCell ref="A106:AO106"/>
    <mergeCell ref="AP106:AU106"/>
    <mergeCell ref="AV106:BK106"/>
    <mergeCell ref="BL106:CE106"/>
    <mergeCell ref="CF106:CV106"/>
    <mergeCell ref="CW106:DM106"/>
    <mergeCell ref="DN106:ED106"/>
    <mergeCell ref="EE106:ES106"/>
    <mergeCell ref="ET106:FJ106"/>
    <mergeCell ref="CF105:CV105"/>
    <mergeCell ref="CW105:DM105"/>
    <mergeCell ref="DN105:ED105"/>
    <mergeCell ref="EE105:ES105"/>
    <mergeCell ref="A105:AO105"/>
    <mergeCell ref="AP105:AU105"/>
    <mergeCell ref="AV105:BK105"/>
    <mergeCell ref="BL105:CE105"/>
    <mergeCell ref="CF103:ES103"/>
    <mergeCell ref="ET103:FJ104"/>
    <mergeCell ref="CF104:CV104"/>
    <mergeCell ref="CW104:DM104"/>
    <mergeCell ref="DN104:ED104"/>
    <mergeCell ref="EE104:ES104"/>
    <mergeCell ref="EK94:EW94"/>
    <mergeCell ref="EX94:FJ94"/>
    <mergeCell ref="BU94:CG94"/>
    <mergeCell ref="CH94:CW94"/>
    <mergeCell ref="CX94:DJ94"/>
    <mergeCell ref="A103:AO104"/>
    <mergeCell ref="AP103:AU104"/>
    <mergeCell ref="AV103:BK104"/>
    <mergeCell ref="BL103:CE104"/>
    <mergeCell ref="A102:FJ102"/>
    <mergeCell ref="DX94:EJ94"/>
    <mergeCell ref="DK94:DW94"/>
    <mergeCell ref="A94:AJ94"/>
    <mergeCell ref="AK94:AP94"/>
    <mergeCell ref="AQ94:BB94"/>
    <mergeCell ref="BC94:BT94"/>
    <mergeCell ref="EK93:EW93"/>
    <mergeCell ref="EX93:FJ93"/>
    <mergeCell ref="BU93:CG93"/>
    <mergeCell ref="CH93:CW93"/>
    <mergeCell ref="CX93:DJ93"/>
    <mergeCell ref="DK93:DW93"/>
    <mergeCell ref="EX92:FJ92"/>
    <mergeCell ref="BU92:CG92"/>
    <mergeCell ref="CH92:CW92"/>
    <mergeCell ref="CX92:DJ92"/>
    <mergeCell ref="DK92:DW92"/>
    <mergeCell ref="A93:AJ93"/>
    <mergeCell ref="AK93:AP93"/>
    <mergeCell ref="AQ93:BB93"/>
    <mergeCell ref="BC93:BT93"/>
    <mergeCell ref="DX93:EJ93"/>
    <mergeCell ref="A92:AJ92"/>
    <mergeCell ref="AK92:AP92"/>
    <mergeCell ref="AQ92:BB92"/>
    <mergeCell ref="BC92:BT92"/>
    <mergeCell ref="DX92:EJ92"/>
    <mergeCell ref="EK92:EW92"/>
    <mergeCell ref="EK91:EW91"/>
    <mergeCell ref="EX91:FJ91"/>
    <mergeCell ref="BU91:CG91"/>
    <mergeCell ref="CH91:CW91"/>
    <mergeCell ref="CX91:DJ91"/>
    <mergeCell ref="DK91:DW91"/>
    <mergeCell ref="EX90:FJ90"/>
    <mergeCell ref="BU90:CG90"/>
    <mergeCell ref="CH90:CW90"/>
    <mergeCell ref="CX90:DJ90"/>
    <mergeCell ref="DK90:DW90"/>
    <mergeCell ref="A91:AJ91"/>
    <mergeCell ref="AK91:AP91"/>
    <mergeCell ref="AQ91:BB91"/>
    <mergeCell ref="BC91:BT91"/>
    <mergeCell ref="DX91:EJ91"/>
    <mergeCell ref="A90:AJ90"/>
    <mergeCell ref="AK90:AP90"/>
    <mergeCell ref="AQ90:BB90"/>
    <mergeCell ref="BC90:BT90"/>
    <mergeCell ref="DX90:EJ90"/>
    <mergeCell ref="EK90:EW90"/>
    <mergeCell ref="EK89:EW89"/>
    <mergeCell ref="EX89:FJ89"/>
    <mergeCell ref="BU89:CG89"/>
    <mergeCell ref="CH89:CW89"/>
    <mergeCell ref="CX89:DJ89"/>
    <mergeCell ref="DK89:DW89"/>
    <mergeCell ref="EX88:FJ88"/>
    <mergeCell ref="BU88:CG88"/>
    <mergeCell ref="CH88:CW88"/>
    <mergeCell ref="CX88:DJ88"/>
    <mergeCell ref="DK88:DW88"/>
    <mergeCell ref="A89:AJ89"/>
    <mergeCell ref="AK89:AP89"/>
    <mergeCell ref="AQ89:BB89"/>
    <mergeCell ref="BC89:BT89"/>
    <mergeCell ref="DX89:EJ89"/>
    <mergeCell ref="A88:AJ88"/>
    <mergeCell ref="AK88:AP88"/>
    <mergeCell ref="AQ88:BB88"/>
    <mergeCell ref="BC88:BT88"/>
    <mergeCell ref="DX88:EJ88"/>
    <mergeCell ref="EK88:EW88"/>
    <mergeCell ref="EK87:EW87"/>
    <mergeCell ref="EX87:FJ87"/>
    <mergeCell ref="BU87:CG87"/>
    <mergeCell ref="CH87:CW87"/>
    <mergeCell ref="CX87:DJ87"/>
    <mergeCell ref="DK87:DW87"/>
    <mergeCell ref="EX86:FJ86"/>
    <mergeCell ref="BU86:CG86"/>
    <mergeCell ref="CH86:CW86"/>
    <mergeCell ref="CX86:DJ86"/>
    <mergeCell ref="DK86:DW86"/>
    <mergeCell ref="A87:AJ87"/>
    <mergeCell ref="AK87:AP87"/>
    <mergeCell ref="AQ87:BB87"/>
    <mergeCell ref="BC87:BT87"/>
    <mergeCell ref="DX87:EJ87"/>
    <mergeCell ref="A86:AJ86"/>
    <mergeCell ref="AK86:AP86"/>
    <mergeCell ref="AQ86:BB86"/>
    <mergeCell ref="BC86:BT86"/>
    <mergeCell ref="DX86:EJ86"/>
    <mergeCell ref="EK86:EW86"/>
    <mergeCell ref="EK85:EW85"/>
    <mergeCell ref="EX85:FJ85"/>
    <mergeCell ref="BU85:CG85"/>
    <mergeCell ref="CH85:CW85"/>
    <mergeCell ref="CX85:DJ85"/>
    <mergeCell ref="DK85:DW85"/>
    <mergeCell ref="EX84:FJ84"/>
    <mergeCell ref="BU84:CG84"/>
    <mergeCell ref="CH84:CW84"/>
    <mergeCell ref="CX84:DJ84"/>
    <mergeCell ref="DK84:DW84"/>
    <mergeCell ref="A85:AJ85"/>
    <mergeCell ref="AK85:AP85"/>
    <mergeCell ref="AQ85:BB85"/>
    <mergeCell ref="BC85:BT85"/>
    <mergeCell ref="DX85:EJ85"/>
    <mergeCell ref="A84:AJ84"/>
    <mergeCell ref="AK84:AP84"/>
    <mergeCell ref="AQ84:BB84"/>
    <mergeCell ref="BC84:BT84"/>
    <mergeCell ref="DX84:EJ84"/>
    <mergeCell ref="EK84:EW84"/>
    <mergeCell ref="EK83:EW83"/>
    <mergeCell ref="EX83:FJ83"/>
    <mergeCell ref="BU83:CG83"/>
    <mergeCell ref="CH83:CW83"/>
    <mergeCell ref="CX83:DJ83"/>
    <mergeCell ref="DK83:DW83"/>
    <mergeCell ref="EX82:FJ82"/>
    <mergeCell ref="BU82:CG82"/>
    <mergeCell ref="CH82:CW82"/>
    <mergeCell ref="CX82:DJ82"/>
    <mergeCell ref="DK82:DW82"/>
    <mergeCell ref="A83:AJ83"/>
    <mergeCell ref="AK83:AP83"/>
    <mergeCell ref="AQ83:BB83"/>
    <mergeCell ref="BC83:BT83"/>
    <mergeCell ref="DX83:EJ83"/>
    <mergeCell ref="A82:AJ82"/>
    <mergeCell ref="AK82:AP82"/>
    <mergeCell ref="AQ82:BB82"/>
    <mergeCell ref="BC82:BT82"/>
    <mergeCell ref="DX82:EJ82"/>
    <mergeCell ref="EK82:EW82"/>
    <mergeCell ref="EK81:EW81"/>
    <mergeCell ref="EX81:FJ81"/>
    <mergeCell ref="BU81:CG81"/>
    <mergeCell ref="CH81:CW81"/>
    <mergeCell ref="CX81:DJ81"/>
    <mergeCell ref="DK81:DW81"/>
    <mergeCell ref="EX80:FJ80"/>
    <mergeCell ref="BU80:CG80"/>
    <mergeCell ref="CH80:CW80"/>
    <mergeCell ref="CX80:DJ80"/>
    <mergeCell ref="DK80:DW80"/>
    <mergeCell ref="A81:AJ81"/>
    <mergeCell ref="AK81:AP81"/>
    <mergeCell ref="AQ81:BB81"/>
    <mergeCell ref="BC81:BT81"/>
    <mergeCell ref="DX81:EJ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CX54:DJ54"/>
    <mergeCell ref="A55:AJ55"/>
    <mergeCell ref="AK55:AP55"/>
    <mergeCell ref="AQ55:BB55"/>
    <mergeCell ref="BC55:BT55"/>
    <mergeCell ref="DX55:EJ55"/>
    <mergeCell ref="EK54:EW54"/>
    <mergeCell ref="EX54:FJ54"/>
    <mergeCell ref="A54:AJ54"/>
    <mergeCell ref="AK54:AP54"/>
    <mergeCell ref="AQ54:BB54"/>
    <mergeCell ref="BC54:BT54"/>
    <mergeCell ref="BU54:CG54"/>
    <mergeCell ref="DK54:DW54"/>
    <mergeCell ref="DX54:EJ54"/>
    <mergeCell ref="CH54:CW54"/>
    <mergeCell ref="CH53:CW53"/>
    <mergeCell ref="CX53:DJ53"/>
    <mergeCell ref="DK53:DW53"/>
    <mergeCell ref="DX53:EJ53"/>
    <mergeCell ref="EK53:EW53"/>
    <mergeCell ref="EX53:FJ53"/>
    <mergeCell ref="CX52:DJ52"/>
    <mergeCell ref="DK52:DW52"/>
    <mergeCell ref="DX52:EJ52"/>
    <mergeCell ref="EK52:EW52"/>
    <mergeCell ref="EX52:FJ52"/>
    <mergeCell ref="A53:AJ53"/>
    <mergeCell ref="AK53:AP53"/>
    <mergeCell ref="AQ53:BB53"/>
    <mergeCell ref="BC53:BT53"/>
    <mergeCell ref="BU53:CG53"/>
    <mergeCell ref="A52:AJ52"/>
    <mergeCell ref="AK52:AP52"/>
    <mergeCell ref="AQ52:BB52"/>
    <mergeCell ref="BC52:BT52"/>
    <mergeCell ref="BU52:CG52"/>
    <mergeCell ref="CH52:CW52"/>
    <mergeCell ref="A49:FJ49"/>
    <mergeCell ref="A50:AJ51"/>
    <mergeCell ref="AK50:AP51"/>
    <mergeCell ref="AQ50:BB51"/>
    <mergeCell ref="BC50:BT51"/>
    <mergeCell ref="EX51:FJ51"/>
    <mergeCell ref="BU50:CG51"/>
    <mergeCell ref="CH50:EJ50"/>
    <mergeCell ref="EK50:FJ50"/>
    <mergeCell ref="CH51:CW51"/>
    <mergeCell ref="CX51:DJ51"/>
    <mergeCell ref="DK51:DW51"/>
    <mergeCell ref="DX51:EJ51"/>
    <mergeCell ref="EK51:EW51"/>
    <mergeCell ref="ET37:FJ37"/>
    <mergeCell ref="CF38:CV38"/>
    <mergeCell ref="CW38:DM38"/>
    <mergeCell ref="DN38:ED38"/>
    <mergeCell ref="EE38:ES38"/>
    <mergeCell ref="A38:AM38"/>
    <mergeCell ref="AN38:AS38"/>
    <mergeCell ref="AT38:BI38"/>
    <mergeCell ref="BJ38:CE38"/>
    <mergeCell ref="ET38:FJ38"/>
    <mergeCell ref="CF37:CV37"/>
    <mergeCell ref="CW37:DM37"/>
    <mergeCell ref="DN37:ED37"/>
    <mergeCell ref="EE37:ES37"/>
    <mergeCell ref="A37:AM37"/>
    <mergeCell ref="AN37:AS37"/>
    <mergeCell ref="AT37:BI37"/>
    <mergeCell ref="BJ37:CE37"/>
    <mergeCell ref="ET35:FJ35"/>
    <mergeCell ref="CF36:CV36"/>
    <mergeCell ref="CW36:DM36"/>
    <mergeCell ref="DN36:ED36"/>
    <mergeCell ref="EE36:ES36"/>
    <mergeCell ref="A36:AM36"/>
    <mergeCell ref="AN36:AS36"/>
    <mergeCell ref="AT36:BI36"/>
    <mergeCell ref="BJ36:CE36"/>
    <mergeCell ref="ET36:FJ36"/>
    <mergeCell ref="CF35:CV35"/>
    <mergeCell ref="CW35:DM35"/>
    <mergeCell ref="DN35:ED35"/>
    <mergeCell ref="EE35:ES35"/>
    <mergeCell ref="A35:AM35"/>
    <mergeCell ref="AN35:AS35"/>
    <mergeCell ref="AT35:BI35"/>
    <mergeCell ref="BJ35:CE35"/>
    <mergeCell ref="ET33:FJ33"/>
    <mergeCell ref="CF34:CV34"/>
    <mergeCell ref="CW34:DM34"/>
    <mergeCell ref="DN34:ED34"/>
    <mergeCell ref="EE34:ES34"/>
    <mergeCell ref="A34:AM34"/>
    <mergeCell ref="AN34:AS34"/>
    <mergeCell ref="AT34:BI34"/>
    <mergeCell ref="BJ34:CE34"/>
    <mergeCell ref="ET34:FJ34"/>
    <mergeCell ref="CF33:CV33"/>
    <mergeCell ref="CW33:DM33"/>
    <mergeCell ref="DN33:ED33"/>
    <mergeCell ref="EE33:ES33"/>
    <mergeCell ref="A33:AM33"/>
    <mergeCell ref="AN33:AS33"/>
    <mergeCell ref="AT33:BI33"/>
    <mergeCell ref="BJ33:CE33"/>
    <mergeCell ref="ET31:FJ31"/>
    <mergeCell ref="CF32:CV32"/>
    <mergeCell ref="CW32:DM32"/>
    <mergeCell ref="DN32:ED32"/>
    <mergeCell ref="EE32:ES32"/>
    <mergeCell ref="A32:AM32"/>
    <mergeCell ref="AN32:AS32"/>
    <mergeCell ref="AT32:BI32"/>
    <mergeCell ref="BJ32:CE32"/>
    <mergeCell ref="ET32:FJ32"/>
    <mergeCell ref="CF31:CV31"/>
    <mergeCell ref="CW31:DM31"/>
    <mergeCell ref="DN31:ED31"/>
    <mergeCell ref="EE31:ES31"/>
    <mergeCell ref="A31:AM31"/>
    <mergeCell ref="AN31:AS31"/>
    <mergeCell ref="AT31:BI31"/>
    <mergeCell ref="BJ31:CE31"/>
    <mergeCell ref="ET29:FJ29"/>
    <mergeCell ref="CF30:CV30"/>
    <mergeCell ref="CW30:DM30"/>
    <mergeCell ref="DN30:ED30"/>
    <mergeCell ref="EE30:ES30"/>
    <mergeCell ref="A30:AM30"/>
    <mergeCell ref="AN30:AS30"/>
    <mergeCell ref="AT30:BI30"/>
    <mergeCell ref="BJ30:CE30"/>
    <mergeCell ref="ET30:FJ30"/>
    <mergeCell ref="CF29:CV29"/>
    <mergeCell ref="CW29:DM29"/>
    <mergeCell ref="DN29:ED29"/>
    <mergeCell ref="EE29:ES29"/>
    <mergeCell ref="A29:AM29"/>
    <mergeCell ref="AN29:AS29"/>
    <mergeCell ref="AT29:BI29"/>
    <mergeCell ref="BJ29:CE29"/>
    <mergeCell ref="ET27:FJ27"/>
    <mergeCell ref="CF28:CV28"/>
    <mergeCell ref="CW28:DM28"/>
    <mergeCell ref="DN28:ED28"/>
    <mergeCell ref="EE28:ES28"/>
    <mergeCell ref="A28:AM28"/>
    <mergeCell ref="AN28:AS28"/>
    <mergeCell ref="AT28:BI28"/>
    <mergeCell ref="BJ28:CE28"/>
    <mergeCell ref="ET28:FJ28"/>
    <mergeCell ref="CF27:CV27"/>
    <mergeCell ref="CW27:DM27"/>
    <mergeCell ref="DN27:ED27"/>
    <mergeCell ref="EE27:ES27"/>
    <mergeCell ref="A27:AM27"/>
    <mergeCell ref="AN27:AS27"/>
    <mergeCell ref="AT27:BI27"/>
    <mergeCell ref="BJ27:CE27"/>
    <mergeCell ref="ET25:FJ25"/>
    <mergeCell ref="CF26:CV26"/>
    <mergeCell ref="CW26:DM26"/>
    <mergeCell ref="DN26:ED26"/>
    <mergeCell ref="EE26:ES26"/>
    <mergeCell ref="A26:AM26"/>
    <mergeCell ref="AN26:AS26"/>
    <mergeCell ref="AT26:BI26"/>
    <mergeCell ref="BJ26:CE26"/>
    <mergeCell ref="ET26:FJ26"/>
    <mergeCell ref="CF25:CV25"/>
    <mergeCell ref="CW25:DM25"/>
    <mergeCell ref="DN25:ED25"/>
    <mergeCell ref="EE25:ES25"/>
    <mergeCell ref="A25:AM25"/>
    <mergeCell ref="AN25:AS25"/>
    <mergeCell ref="AT25:BI25"/>
    <mergeCell ref="BJ25:CE25"/>
    <mergeCell ref="ET23:FJ23"/>
    <mergeCell ref="CF24:CV24"/>
    <mergeCell ref="CW24:DM24"/>
    <mergeCell ref="DN24:ED24"/>
    <mergeCell ref="EE24:ES24"/>
    <mergeCell ref="A24:AM24"/>
    <mergeCell ref="AN24:AS24"/>
    <mergeCell ref="AT24:BI24"/>
    <mergeCell ref="BJ24:CE24"/>
    <mergeCell ref="ET24:FJ2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agry-Aydar</dc:creator>
  <dc:description>POI HSSF rep:2.48.0.101</dc:description>
  <cp:lastModifiedBy>agry-Aydar</cp:lastModifiedBy>
  <dcterms:created xsi:type="dcterms:W3CDTF">2020-01-20T10:50:09Z</dcterms:created>
  <dcterms:modified xsi:type="dcterms:W3CDTF">2020-01-20T10:50:09Z</dcterms:modified>
</cp:coreProperties>
</file>