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y-aydar\Desktop\317СП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ГР'!$FJ$116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 s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 s="1"/>
  <c r="EE27" i="1"/>
  <c r="ET27" i="1" s="1"/>
  <c r="EE28" i="1"/>
  <c r="ET28" i="1" s="1"/>
  <c r="EE29" i="1"/>
  <c r="ET29" i="1" s="1"/>
  <c r="EE30" i="1"/>
  <c r="ET30" i="1" s="1"/>
  <c r="EE31" i="1"/>
  <c r="ET31" i="1" s="1"/>
  <c r="EE32" i="1"/>
  <c r="ET32" i="1" s="1"/>
  <c r="EE33" i="1"/>
  <c r="ET33" i="1" s="1"/>
  <c r="DX48" i="1"/>
  <c r="EX48" i="1" s="1"/>
  <c r="DX49" i="1"/>
  <c r="EK49" i="1"/>
  <c r="EX49" i="1"/>
  <c r="DX50" i="1"/>
  <c r="EK50" i="1" s="1"/>
  <c r="EX50" i="1"/>
  <c r="DX51" i="1"/>
  <c r="EX51" i="1" s="1"/>
  <c r="EK51" i="1"/>
  <c r="DX52" i="1"/>
  <c r="EX52" i="1" s="1"/>
  <c r="DX53" i="1"/>
  <c r="EK53" i="1"/>
  <c r="EX53" i="1"/>
  <c r="DX54" i="1"/>
  <c r="EK54" i="1" s="1"/>
  <c r="EX54" i="1"/>
  <c r="DX55" i="1"/>
  <c r="EX55" i="1" s="1"/>
  <c r="EK55" i="1"/>
  <c r="DX56" i="1"/>
  <c r="EK56" i="1" s="1"/>
  <c r="DX57" i="1"/>
  <c r="EK57" i="1"/>
  <c r="EX57" i="1"/>
  <c r="DX58" i="1"/>
  <c r="EK58" i="1" s="1"/>
  <c r="EX58" i="1"/>
  <c r="DX59" i="1"/>
  <c r="EX59" i="1" s="1"/>
  <c r="EK59" i="1"/>
  <c r="DX60" i="1"/>
  <c r="EK60" i="1" s="1"/>
  <c r="DX61" i="1"/>
  <c r="EK61" i="1"/>
  <c r="EX61" i="1"/>
  <c r="DX62" i="1"/>
  <c r="EK62" i="1" s="1"/>
  <c r="EX62" i="1"/>
  <c r="DX63" i="1"/>
  <c r="EX63" i="1" s="1"/>
  <c r="EK63" i="1"/>
  <c r="DX64" i="1"/>
  <c r="EK64" i="1" s="1"/>
  <c r="DX65" i="1"/>
  <c r="EK65" i="1"/>
  <c r="EX65" i="1"/>
  <c r="DX66" i="1"/>
  <c r="EK66" i="1" s="1"/>
  <c r="EX66" i="1"/>
  <c r="DX67" i="1"/>
  <c r="EX67" i="1" s="1"/>
  <c r="EK67" i="1"/>
  <c r="DX68" i="1"/>
  <c r="EK68" i="1" s="1"/>
  <c r="DX69" i="1"/>
  <c r="EK69" i="1"/>
  <c r="EX69" i="1"/>
  <c r="DX70" i="1"/>
  <c r="EK70" i="1" s="1"/>
  <c r="EX70" i="1"/>
  <c r="DX71" i="1"/>
  <c r="EX71" i="1" s="1"/>
  <c r="EK71" i="1"/>
  <c r="DX72" i="1"/>
  <c r="EK72" i="1" s="1"/>
  <c r="DX73" i="1"/>
  <c r="EK73" i="1"/>
  <c r="EX73" i="1"/>
  <c r="DX74" i="1"/>
  <c r="EK74" i="1" s="1"/>
  <c r="EX74" i="1"/>
  <c r="DX75" i="1"/>
  <c r="EX75" i="1" s="1"/>
  <c r="EK75" i="1"/>
  <c r="DX76" i="1"/>
  <c r="EK76" i="1" s="1"/>
  <c r="DX77" i="1"/>
  <c r="EK77" i="1"/>
  <c r="EX77" i="1"/>
  <c r="DX78" i="1"/>
  <c r="EK78" i="1" s="1"/>
  <c r="EX78" i="1"/>
  <c r="DX79" i="1"/>
  <c r="EX79" i="1" s="1"/>
  <c r="EK79" i="1"/>
  <c r="DX80" i="1"/>
  <c r="EK80" i="1" s="1"/>
  <c r="DX81" i="1"/>
  <c r="EE93" i="1"/>
  <c r="ET93" i="1"/>
  <c r="EE94" i="1"/>
  <c r="ET94" i="1"/>
  <c r="EE95" i="1"/>
  <c r="ET95" i="1"/>
  <c r="EE96" i="1"/>
  <c r="ET96" i="1"/>
  <c r="EE97" i="1"/>
  <c r="ET97" i="1"/>
  <c r="EE98" i="1"/>
  <c r="ET98" i="1"/>
  <c r="EE99" i="1"/>
  <c r="EE100" i="1"/>
  <c r="EE101" i="1"/>
  <c r="EE102" i="1"/>
  <c r="EE103" i="1"/>
  <c r="EE104" i="1"/>
  <c r="EE105" i="1"/>
  <c r="EE106" i="1"/>
  <c r="EE107" i="1"/>
  <c r="EX80" i="1" l="1"/>
  <c r="EX76" i="1"/>
  <c r="EX72" i="1"/>
  <c r="EX68" i="1"/>
  <c r="EX64" i="1"/>
  <c r="EX60" i="1"/>
  <c r="EX56" i="1"/>
  <c r="EK52" i="1"/>
  <c r="EK48" i="1"/>
</calcChain>
</file>

<file path=xl/sharedStrings.xml><?xml version="1.0" encoding="utf-8"?>
<sst xmlns="http://schemas.openxmlformats.org/spreadsheetml/2006/main" count="194" uniqueCount="154">
  <si>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</si>
  <si>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</si>
  <si>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</si>
  <si>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</si>
  <si>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</si>
  <si>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</si>
  <si>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</si>
  <si>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</si>
  <si>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</si>
  <si>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</si>
  <si>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</si>
  <si>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</si>
  <si>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</si>
  <si>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</si>
  <si>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</si>
  <si>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</si>
  <si>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01.07.2020 г.</t>
  </si>
  <si>
    <t>22.07.2020</t>
  </si>
  <si>
    <t>noname</t>
  </si>
  <si>
    <t>бюджет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</si>
  <si>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</si>
  <si>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</si>
  <si>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</si>
  <si>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</si>
  <si>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</si>
  <si>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</si>
  <si>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</si>
  <si>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</si>
  <si>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</si>
  <si>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</si>
  <si>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</si>
  <si>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</si>
  <si>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</si>
  <si>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</si>
  <si>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</si>
  <si>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00010102010010000110111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</si>
  <si>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</si>
  <si>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00010102020010000110111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</si>
  <si>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</si>
  <si>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00010503010010000110111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</si>
  <si>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</si>
  <si>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00010601030100000110111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</si>
  <si>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</si>
  <si>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00010606033100000110111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</si>
  <si>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</si>
  <si>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00010606043100000110111</t>
  </si>
  <si>
    <t>00010804020010000110112</t>
  </si>
  <si>
    <t>Прочие доходы от оказания платных услуг (работ) получателями средств бюджетов сельских поселений</t>
  </si>
  <si>
    <t>00011301995100000130131</t>
  </si>
  <si>
    <t>Прочие доходы от компенсации затрат бюджетов сельских поселений</t>
  </si>
  <si>
    <t>00011302995100000130134</t>
  </si>
  <si>
    <t>Средства самообложения граждан, зачисляемые в бюджеты сельских поселений</t>
  </si>
  <si>
    <t>00011714030100000150155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</si>
  <si>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</si>
  <si>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</si>
  <si>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</si>
  <si>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</si>
  <si>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</si>
  <si>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</si>
  <si>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</si>
  <si>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</si>
  <si>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</si>
  <si>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</si>
  <si>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</si>
  <si>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</si>
  <si>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</si>
  <si>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</si>
  <si>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</si>
  <si>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</si>
  <si>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</si>
  <si>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</si>
  <si>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00001029900002030121211</t>
  </si>
  <si>
    <t>Начисления на выплаты по оплате труда</t>
  </si>
  <si>
    <t>00001029900002030129213</t>
  </si>
  <si>
    <t>00001049900002040121211</t>
  </si>
  <si>
    <t>Прочие несоциальные выплаты персоналу в денежной форме</t>
  </si>
  <si>
    <t>00001049900002040122212</t>
  </si>
  <si>
    <t>Прочие работы, услуги</t>
  </si>
  <si>
    <t>00001049900002040122226</t>
  </si>
  <si>
    <t>00001049900002040129213</t>
  </si>
  <si>
    <t>Услуги связи</t>
  </si>
  <si>
    <t>00001049900002040244221</t>
  </si>
  <si>
    <t>Транспортные услуги</t>
  </si>
  <si>
    <t>00001049900002040244222</t>
  </si>
  <si>
    <t>Коммунальные услуги</t>
  </si>
  <si>
    <t>00001049900002040244223</t>
  </si>
  <si>
    <t>Работы, услуги по содержанию имущества</t>
  </si>
  <si>
    <t>00001049900002040244225</t>
  </si>
  <si>
    <t>00001049900002040244226</t>
  </si>
  <si>
    <t>Страхование</t>
  </si>
  <si>
    <t>00001049900002040244227</t>
  </si>
  <si>
    <t>Увеличение стоимости горюче-смазочных материалов</t>
  </si>
  <si>
    <t>00001049900002040244343</t>
  </si>
  <si>
    <t>Налоги, пошлины и сборы</t>
  </si>
  <si>
    <t>00001049900002040852291</t>
  </si>
  <si>
    <t>00001139900002950851291</t>
  </si>
  <si>
    <t>00001139900029900111211</t>
  </si>
  <si>
    <t>00001139900029900119213</t>
  </si>
  <si>
    <t>00002039900051180121211</t>
  </si>
  <si>
    <t>00002039900051180129213</t>
  </si>
  <si>
    <t>Увеличение стоимости прочих оборотных запасов (материалов)</t>
  </si>
  <si>
    <t>00002039900051180244346</t>
  </si>
  <si>
    <t>00004099900078020244225</t>
  </si>
  <si>
    <t>00004099900078020244343</t>
  </si>
  <si>
    <t>00005039900078010244223</t>
  </si>
  <si>
    <t>00005039900078040244223</t>
  </si>
  <si>
    <t>00005039900078050244223</t>
  </si>
  <si>
    <t>00005039900078050244225</t>
  </si>
  <si>
    <t>00005039900078050244226</t>
  </si>
  <si>
    <t>00005039900078050244346</t>
  </si>
  <si>
    <t>00008010840144091244223</t>
  </si>
  <si>
    <t>00008010840144091244225</t>
  </si>
  <si>
    <t>00008010840144091244226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</si>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</sst>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172" fontId="4" fillId="0" borderId="29" xfId="0" applyNumberFormat="1" applyFont="1" applyBorder="1" applyAlignment="1" applyProtection="1">
      <alignment wrapText="1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17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 x14ac:dyDescent="0.2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 x14ac:dyDescent="0.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 x14ac:dyDescent="0.2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 x14ac:dyDescent="0.2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 x14ac:dyDescent="0.2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 x14ac:dyDescent="0.2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2414558.5299999998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1435213.75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3" si="0">CF19+CW19+DN19</f>
        <v>1435213.75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3" si="1">BJ19-EE19</f>
        <v>979344.7799999998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 x14ac:dyDescent="0.2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2414558.5299999998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1435213.75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1435213.75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979344.7799999998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121.5" customHeight="1" x14ac:dyDescent="0.2">
      <c r="A21" s="67" t="s">
        <v>34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9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70000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v>33572.31</v>
      </c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33572.31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36427.69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70.25" customHeight="1" x14ac:dyDescent="0.2">
      <c r="A22" s="67" t="s">
        <v>36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15.84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15.84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-15.84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48.6" customHeight="1" x14ac:dyDescent="0.2">
      <c r="A23" s="68" t="s">
        <v>38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>
        <v>90000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90000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97.15" customHeight="1" x14ac:dyDescent="0.2">
      <c r="A24" s="68" t="s">
        <v>40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25000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600.9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600.9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24399.1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85.15" customHeight="1" x14ac:dyDescent="0.2">
      <c r="A25" s="68" t="s">
        <v>42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9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500000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389479.56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389479.56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110520.44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85.15" customHeight="1" x14ac:dyDescent="0.2">
      <c r="A26" s="68" t="s">
        <v>44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235000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16810.02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16810.02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218189.98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12.75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9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2000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1200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1200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800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36.4" customHeight="1" x14ac:dyDescent="0.2">
      <c r="A28" s="68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800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800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-800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24.2" customHeight="1" x14ac:dyDescent="0.2">
      <c r="A29" s="68" t="s">
        <v>49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9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5000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5000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-5000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 x14ac:dyDescent="0.2">
      <c r="A30" s="68" t="s">
        <v>51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82600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82600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-82600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 x14ac:dyDescent="0.2">
      <c r="A31" s="68" t="s">
        <v>53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9"/>
      <c r="AN31" s="58"/>
      <c r="AO31" s="59"/>
      <c r="AP31" s="59"/>
      <c r="AQ31" s="59"/>
      <c r="AR31" s="59"/>
      <c r="AS31" s="59"/>
      <c r="AT31" s="59" t="s">
        <v>54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994100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705000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705000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289100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48.6" customHeight="1" x14ac:dyDescent="0.2">
      <c r="A32" s="68" t="s">
        <v>55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58"/>
      <c r="AO32" s="59"/>
      <c r="AP32" s="59"/>
      <c r="AQ32" s="59"/>
      <c r="AR32" s="59"/>
      <c r="AS32" s="59"/>
      <c r="AT32" s="59" t="s">
        <v>56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92100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46050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46050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46050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72.95" customHeight="1" x14ac:dyDescent="0.2">
      <c r="A33" s="68" t="s">
        <v>57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9"/>
      <c r="AN33" s="58"/>
      <c r="AO33" s="59"/>
      <c r="AP33" s="59"/>
      <c r="AQ33" s="59"/>
      <c r="AR33" s="59"/>
      <c r="AS33" s="59"/>
      <c r="AT33" s="59" t="s">
        <v>58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406358.53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154085.12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154085.12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252273.41000000003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6" t="s">
        <v>59</v>
      </c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2" t="s">
        <v>60</v>
      </c>
    </row>
    <row r="44" spans="1:166" ht="12.75" customHeight="1" x14ac:dyDescent="0.2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  <c r="EO44" s="71"/>
      <c r="EP44" s="71"/>
      <c r="EQ44" s="71"/>
      <c r="ER44" s="71"/>
      <c r="ES44" s="71"/>
      <c r="ET44" s="71"/>
      <c r="EU44" s="71"/>
      <c r="EV44" s="71"/>
      <c r="EW44" s="71"/>
      <c r="EX44" s="71"/>
      <c r="EY44" s="71"/>
      <c r="EZ44" s="71"/>
      <c r="FA44" s="71"/>
      <c r="FB44" s="71"/>
      <c r="FC44" s="71"/>
      <c r="FD44" s="71"/>
      <c r="FE44" s="71"/>
      <c r="FF44" s="71"/>
      <c r="FG44" s="71"/>
      <c r="FH44" s="71"/>
      <c r="FI44" s="71"/>
      <c r="FJ44" s="71"/>
    </row>
    <row r="45" spans="1:166" ht="24" customHeight="1" x14ac:dyDescent="0.2">
      <c r="A45" s="41" t="s">
        <v>21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5" t="s">
        <v>22</v>
      </c>
      <c r="AL45" s="41"/>
      <c r="AM45" s="41"/>
      <c r="AN45" s="41"/>
      <c r="AO45" s="41"/>
      <c r="AP45" s="42"/>
      <c r="AQ45" s="45" t="s">
        <v>61</v>
      </c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2"/>
      <c r="BC45" s="45" t="s">
        <v>62</v>
      </c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2"/>
      <c r="BU45" s="45" t="s">
        <v>63</v>
      </c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2"/>
      <c r="CH45" s="35" t="s">
        <v>25</v>
      </c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7"/>
      <c r="EK45" s="35" t="s">
        <v>64</v>
      </c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70"/>
    </row>
    <row r="46" spans="1:166" ht="78.75" customHeight="1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4"/>
      <c r="AK46" s="46"/>
      <c r="AL46" s="43"/>
      <c r="AM46" s="43"/>
      <c r="AN46" s="43"/>
      <c r="AO46" s="43"/>
      <c r="AP46" s="44"/>
      <c r="AQ46" s="46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4"/>
      <c r="BC46" s="46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4"/>
      <c r="BU46" s="46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4"/>
      <c r="CH46" s="36" t="s">
        <v>65</v>
      </c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7"/>
      <c r="CX46" s="35" t="s">
        <v>28</v>
      </c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7"/>
      <c r="DK46" s="35" t="s">
        <v>29</v>
      </c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7"/>
      <c r="DX46" s="35" t="s">
        <v>30</v>
      </c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7"/>
      <c r="EK46" s="46" t="s">
        <v>66</v>
      </c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4"/>
      <c r="EX46" s="35" t="s">
        <v>67</v>
      </c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70"/>
    </row>
    <row r="47" spans="1:166" ht="14.25" customHeight="1" x14ac:dyDescent="0.2">
      <c r="A47" s="39">
        <v>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40"/>
      <c r="AK47" s="29">
        <v>2</v>
      </c>
      <c r="AL47" s="30"/>
      <c r="AM47" s="30"/>
      <c r="AN47" s="30"/>
      <c r="AO47" s="30"/>
      <c r="AP47" s="31"/>
      <c r="AQ47" s="29">
        <v>3</v>
      </c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1"/>
      <c r="BC47" s="29">
        <v>4</v>
      </c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1"/>
      <c r="BU47" s="29">
        <v>5</v>
      </c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1"/>
      <c r="CH47" s="29">
        <v>6</v>
      </c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1"/>
      <c r="CX47" s="29">
        <v>7</v>
      </c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1"/>
      <c r="DK47" s="29">
        <v>8</v>
      </c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1"/>
      <c r="DX47" s="29">
        <v>9</v>
      </c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1"/>
      <c r="EK47" s="29">
        <v>10</v>
      </c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49">
        <v>11</v>
      </c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6"/>
    </row>
    <row r="48" spans="1:166" ht="15" customHeight="1" x14ac:dyDescent="0.2">
      <c r="A48" s="50" t="s">
        <v>68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1" t="s">
        <v>69</v>
      </c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5">
        <v>2458176.34</v>
      </c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>
        <v>2458176.34</v>
      </c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>
        <v>1001928.59</v>
      </c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>
        <f t="shared" ref="DX48:DX81" si="2">CH48+CX48+DK48</f>
        <v>1001928.59</v>
      </c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>
        <f t="shared" ref="EK48:EK80" si="3">BC48-DX48</f>
        <v>1456247.75</v>
      </c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>
        <f t="shared" ref="EX48:EX80" si="4">BU48-DX48</f>
        <v>1456247.75</v>
      </c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6"/>
    </row>
    <row r="49" spans="1:166" ht="15" customHeight="1" x14ac:dyDescent="0.2">
      <c r="A49" s="57" t="s">
        <v>33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8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62">
        <v>2458176.34</v>
      </c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>
        <v>2458176.34</v>
      </c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>
        <v>1001928.59</v>
      </c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>
        <f t="shared" si="2"/>
        <v>1001928.59</v>
      </c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>
        <f t="shared" si="3"/>
        <v>1456247.75</v>
      </c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>
        <f t="shared" si="4"/>
        <v>1456247.75</v>
      </c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6"/>
    </row>
    <row r="50" spans="1:166" ht="12.75" x14ac:dyDescent="0.2">
      <c r="A50" s="68" t="s">
        <v>70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9"/>
      <c r="AK50" s="58"/>
      <c r="AL50" s="59"/>
      <c r="AM50" s="59"/>
      <c r="AN50" s="59"/>
      <c r="AO50" s="59"/>
      <c r="AP50" s="59"/>
      <c r="AQ50" s="59" t="s">
        <v>71</v>
      </c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62">
        <v>378338.8</v>
      </c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>
        <v>378338.8</v>
      </c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>
        <v>197803.8</v>
      </c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>
        <f t="shared" si="2"/>
        <v>197803.8</v>
      </c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>
        <f t="shared" si="3"/>
        <v>180535</v>
      </c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>
        <f t="shared" si="4"/>
        <v>180535</v>
      </c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6"/>
    </row>
    <row r="51" spans="1:166" ht="24.2" customHeight="1" x14ac:dyDescent="0.2">
      <c r="A51" s="68" t="s">
        <v>72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9"/>
      <c r="AK51" s="58"/>
      <c r="AL51" s="59"/>
      <c r="AM51" s="59"/>
      <c r="AN51" s="59"/>
      <c r="AO51" s="59"/>
      <c r="AP51" s="59"/>
      <c r="AQ51" s="59" t="s">
        <v>73</v>
      </c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62">
        <v>114320.32000000001</v>
      </c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>
        <v>114320.32000000001</v>
      </c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>
        <v>59736.76</v>
      </c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>
        <f t="shared" si="2"/>
        <v>59736.76</v>
      </c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>
        <f t="shared" si="3"/>
        <v>54583.560000000005</v>
      </c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>
        <f t="shared" si="4"/>
        <v>54583.560000000005</v>
      </c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6"/>
    </row>
    <row r="52" spans="1:166" ht="12.75" x14ac:dyDescent="0.2">
      <c r="A52" s="68" t="s">
        <v>70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9"/>
      <c r="AK52" s="58"/>
      <c r="AL52" s="59"/>
      <c r="AM52" s="59"/>
      <c r="AN52" s="59"/>
      <c r="AO52" s="59"/>
      <c r="AP52" s="59"/>
      <c r="AQ52" s="59" t="s">
        <v>74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138000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138000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104819.49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104819.49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33180.509999999995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33180.509999999995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24.2" customHeight="1" x14ac:dyDescent="0.2">
      <c r="A53" s="68" t="s">
        <v>75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K53" s="58"/>
      <c r="AL53" s="59"/>
      <c r="AM53" s="59"/>
      <c r="AN53" s="59"/>
      <c r="AO53" s="59"/>
      <c r="AP53" s="59"/>
      <c r="AQ53" s="59" t="s">
        <v>76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1200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1200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1200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1200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12.75" x14ac:dyDescent="0.2">
      <c r="A54" s="68" t="s">
        <v>77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58"/>
      <c r="AL54" s="59"/>
      <c r="AM54" s="59"/>
      <c r="AN54" s="59"/>
      <c r="AO54" s="59"/>
      <c r="AP54" s="59"/>
      <c r="AQ54" s="59" t="s">
        <v>78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6000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6000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6000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6000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24.2" customHeight="1" x14ac:dyDescent="0.2">
      <c r="A55" s="68" t="s">
        <v>72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58"/>
      <c r="AL55" s="59"/>
      <c r="AM55" s="59"/>
      <c r="AN55" s="59"/>
      <c r="AO55" s="59"/>
      <c r="AP55" s="59"/>
      <c r="AQ55" s="59" t="s">
        <v>79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41900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41900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31664.02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31664.02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10235.98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10235.98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 x14ac:dyDescent="0.2">
      <c r="A56" s="68" t="s">
        <v>80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58"/>
      <c r="AL56" s="59"/>
      <c r="AM56" s="59"/>
      <c r="AN56" s="59"/>
      <c r="AO56" s="59"/>
      <c r="AP56" s="59"/>
      <c r="AQ56" s="59" t="s">
        <v>81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6000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6000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12.28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12.28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5987.72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5987.72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12.75" x14ac:dyDescent="0.2">
      <c r="A57" s="68" t="s">
        <v>82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8"/>
      <c r="AL57" s="59"/>
      <c r="AM57" s="59"/>
      <c r="AN57" s="59"/>
      <c r="AO57" s="59"/>
      <c r="AP57" s="59"/>
      <c r="AQ57" s="59" t="s">
        <v>83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34116.75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34116.75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11372.23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11372.23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22744.52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22744.52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 x14ac:dyDescent="0.2">
      <c r="A58" s="68" t="s">
        <v>84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8"/>
      <c r="AL58" s="59"/>
      <c r="AM58" s="59"/>
      <c r="AN58" s="59"/>
      <c r="AO58" s="59"/>
      <c r="AP58" s="59"/>
      <c r="AQ58" s="59" t="s">
        <v>85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2015.21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2015.21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1007.61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1007.61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1007.6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1007.6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24.2" customHeight="1" x14ac:dyDescent="0.2">
      <c r="A59" s="68" t="s">
        <v>86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58"/>
      <c r="AL59" s="59"/>
      <c r="AM59" s="59"/>
      <c r="AN59" s="59"/>
      <c r="AO59" s="59"/>
      <c r="AP59" s="59"/>
      <c r="AQ59" s="59" t="s">
        <v>87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74950.33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74950.33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41076.800000000003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41076.800000000003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33873.53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33873.53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12.75" x14ac:dyDescent="0.2">
      <c r="A60" s="68" t="s">
        <v>77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58"/>
      <c r="AL60" s="59"/>
      <c r="AM60" s="59"/>
      <c r="AN60" s="59"/>
      <c r="AO60" s="59"/>
      <c r="AP60" s="59"/>
      <c r="AQ60" s="59" t="s">
        <v>88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43837.599999999999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43837.599999999999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23132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23132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20705.599999999999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20705.599999999999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 x14ac:dyDescent="0.2">
      <c r="A61" s="68" t="s">
        <v>89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58"/>
      <c r="AL61" s="59"/>
      <c r="AM61" s="59"/>
      <c r="AN61" s="59"/>
      <c r="AO61" s="59"/>
      <c r="AP61" s="59"/>
      <c r="AQ61" s="59" t="s">
        <v>90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4000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4000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0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4000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4000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 x14ac:dyDescent="0.2">
      <c r="A62" s="68" t="s">
        <v>91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58"/>
      <c r="AL62" s="59"/>
      <c r="AM62" s="59"/>
      <c r="AN62" s="59"/>
      <c r="AO62" s="59"/>
      <c r="AP62" s="59"/>
      <c r="AQ62" s="59" t="s">
        <v>92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100000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100000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40000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40000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60000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60000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 x14ac:dyDescent="0.2">
      <c r="A63" s="68" t="s">
        <v>93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58"/>
      <c r="AL63" s="59"/>
      <c r="AM63" s="59"/>
      <c r="AN63" s="59"/>
      <c r="AO63" s="59"/>
      <c r="AP63" s="59"/>
      <c r="AQ63" s="59" t="s">
        <v>94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16900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16900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8655.08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8655.08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8244.92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8244.92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 x14ac:dyDescent="0.2">
      <c r="A64" s="68" t="s">
        <v>93</v>
      </c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58"/>
      <c r="AL64" s="59"/>
      <c r="AM64" s="59"/>
      <c r="AN64" s="59"/>
      <c r="AO64" s="59"/>
      <c r="AP64" s="59"/>
      <c r="AQ64" s="59" t="s">
        <v>95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108100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108100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108046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108046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54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54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12.75" x14ac:dyDescent="0.2">
      <c r="A65" s="68" t="s">
        <v>70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49900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49900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21000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21000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28900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28900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24.2" customHeight="1" x14ac:dyDescent="0.2">
      <c r="A66" s="68" t="s">
        <v>72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15100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15100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6342.01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6342.01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8757.99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8757.99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 x14ac:dyDescent="0.2">
      <c r="A67" s="68" t="s">
        <v>70</v>
      </c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67000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67000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33500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33500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33500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33500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24.2" customHeight="1" x14ac:dyDescent="0.2">
      <c r="A68" s="68" t="s">
        <v>72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20200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20200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10100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10100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10100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10100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 x14ac:dyDescent="0.2">
      <c r="A69" s="68" t="s">
        <v>100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58"/>
      <c r="AL69" s="59"/>
      <c r="AM69" s="59"/>
      <c r="AN69" s="59"/>
      <c r="AO69" s="59"/>
      <c r="AP69" s="59"/>
      <c r="AQ69" s="59" t="s">
        <v>101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4900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4900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1225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1225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3675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3675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24.2" customHeight="1" x14ac:dyDescent="0.2">
      <c r="A70" s="68" t="s">
        <v>86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58"/>
      <c r="AL70" s="59"/>
      <c r="AM70" s="59"/>
      <c r="AN70" s="59"/>
      <c r="AO70" s="59"/>
      <c r="AP70" s="59"/>
      <c r="AQ70" s="59" t="s">
        <v>102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174800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174800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174800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174800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 x14ac:dyDescent="0.2">
      <c r="A71" s="68" t="s">
        <v>91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58"/>
      <c r="AL71" s="59"/>
      <c r="AM71" s="59"/>
      <c r="AN71" s="59"/>
      <c r="AO71" s="59"/>
      <c r="AP71" s="59"/>
      <c r="AQ71" s="59" t="s">
        <v>103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10000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10000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10000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10000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12.75" x14ac:dyDescent="0.2">
      <c r="A72" s="68" t="s">
        <v>84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58"/>
      <c r="AL72" s="59"/>
      <c r="AM72" s="59"/>
      <c r="AN72" s="59"/>
      <c r="AO72" s="59"/>
      <c r="AP72" s="59"/>
      <c r="AQ72" s="59" t="s">
        <v>104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223943.88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223943.88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118279.7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118279.7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105664.18000000001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105664.18000000001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 x14ac:dyDescent="0.2">
      <c r="A73" s="68" t="s">
        <v>84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58"/>
      <c r="AL73" s="59"/>
      <c r="AM73" s="59"/>
      <c r="AN73" s="59"/>
      <c r="AO73" s="59"/>
      <c r="AP73" s="59"/>
      <c r="AQ73" s="59" t="s">
        <v>105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6717.38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6717.38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3358.68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3358.68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3358.7000000000003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3358.7000000000003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12.75" x14ac:dyDescent="0.2">
      <c r="A74" s="68" t="s">
        <v>84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58"/>
      <c r="AL74" s="59"/>
      <c r="AM74" s="59"/>
      <c r="AN74" s="59"/>
      <c r="AO74" s="59"/>
      <c r="AP74" s="59"/>
      <c r="AQ74" s="59" t="s">
        <v>106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31000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31000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31000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31000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 x14ac:dyDescent="0.2">
      <c r="A75" s="68" t="s">
        <v>86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58"/>
      <c r="AL75" s="59"/>
      <c r="AM75" s="59"/>
      <c r="AN75" s="59"/>
      <c r="AO75" s="59"/>
      <c r="AP75" s="59"/>
      <c r="AQ75" s="59" t="s">
        <v>107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108572.82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108572.82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0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108572.82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108572.82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 x14ac:dyDescent="0.2">
      <c r="A76" s="68" t="s">
        <v>77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58"/>
      <c r="AL76" s="59"/>
      <c r="AM76" s="59"/>
      <c r="AN76" s="59"/>
      <c r="AO76" s="59"/>
      <c r="AP76" s="59"/>
      <c r="AQ76" s="59" t="s">
        <v>108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104387.32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104387.32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6000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6000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98387.32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98387.32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24.2" customHeight="1" x14ac:dyDescent="0.2">
      <c r="A77" s="68" t="s">
        <v>100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58"/>
      <c r="AL77" s="59"/>
      <c r="AM77" s="59"/>
      <c r="AN77" s="59"/>
      <c r="AO77" s="59"/>
      <c r="AP77" s="59"/>
      <c r="AQ77" s="59" t="s">
        <v>109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94658.240000000005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94658.240000000005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94658.240000000005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94658.240000000005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 x14ac:dyDescent="0.2">
      <c r="A78" s="68" t="s">
        <v>84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290226.05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290226.05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105854.85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105854.85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184371.19999999998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184371.19999999998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 x14ac:dyDescent="0.2">
      <c r="A79" s="68" t="s">
        <v>86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100742.28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100742.28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20742.28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20742.28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80000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80000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 x14ac:dyDescent="0.2">
      <c r="A80" s="68" t="s">
        <v>77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86349.36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86349.36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0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86349.36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86349.36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" customHeight="1" x14ac:dyDescent="0.2">
      <c r="A81" s="73" t="s">
        <v>113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4"/>
      <c r="AK81" s="75" t="s">
        <v>114</v>
      </c>
      <c r="AL81" s="76"/>
      <c r="AM81" s="76"/>
      <c r="AN81" s="76"/>
      <c r="AO81" s="76"/>
      <c r="AP81" s="76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2">
        <v>-43617.81</v>
      </c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>
        <v>-43617.81</v>
      </c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>
        <v>433285.16</v>
      </c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62">
        <f t="shared" si="2"/>
        <v>433285.16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8"/>
    </row>
    <row r="82" spans="1:166" ht="24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</row>
    <row r="83" spans="1:166" ht="35.2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</row>
    <row r="84" spans="1:166" ht="35.2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</row>
    <row r="85" spans="1:166" ht="12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</row>
    <row r="86" spans="1:166" ht="8.2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9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6" t="s">
        <v>115</v>
      </c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6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2" t="s">
        <v>116</v>
      </c>
    </row>
    <row r="89" spans="1:166" ht="12.75" customHeight="1" x14ac:dyDescent="0.2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</row>
    <row r="90" spans="1:166" ht="11.25" customHeight="1" x14ac:dyDescent="0.2">
      <c r="A90" s="41" t="s">
        <v>21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2"/>
      <c r="AP90" s="45" t="s">
        <v>22</v>
      </c>
      <c r="AQ90" s="41"/>
      <c r="AR90" s="41"/>
      <c r="AS90" s="41"/>
      <c r="AT90" s="41"/>
      <c r="AU90" s="42"/>
      <c r="AV90" s="45" t="s">
        <v>117</v>
      </c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2"/>
      <c r="BL90" s="45" t="s">
        <v>62</v>
      </c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2"/>
      <c r="CF90" s="35" t="s">
        <v>25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7"/>
      <c r="ET90" s="45" t="s">
        <v>26</v>
      </c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7"/>
    </row>
    <row r="91" spans="1:166" ht="69.75" customHeight="1" x14ac:dyDescent="0.2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4"/>
      <c r="AP91" s="46"/>
      <c r="AQ91" s="43"/>
      <c r="AR91" s="43"/>
      <c r="AS91" s="43"/>
      <c r="AT91" s="43"/>
      <c r="AU91" s="44"/>
      <c r="AV91" s="46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4"/>
      <c r="BL91" s="46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4"/>
      <c r="CF91" s="36" t="s">
        <v>118</v>
      </c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7"/>
      <c r="CW91" s="35" t="s">
        <v>28</v>
      </c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7"/>
      <c r="DN91" s="35" t="s">
        <v>29</v>
      </c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7"/>
      <c r="EE91" s="35" t="s">
        <v>30</v>
      </c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7"/>
      <c r="ET91" s="46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8"/>
    </row>
    <row r="92" spans="1:166" ht="12" customHeight="1" x14ac:dyDescent="0.2">
      <c r="A92" s="39">
        <v>1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40"/>
      <c r="AP92" s="29">
        <v>2</v>
      </c>
      <c r="AQ92" s="30"/>
      <c r="AR92" s="30"/>
      <c r="AS92" s="30"/>
      <c r="AT92" s="30"/>
      <c r="AU92" s="31"/>
      <c r="AV92" s="29">
        <v>3</v>
      </c>
      <c r="AW92" s="30"/>
      <c r="AX92" s="30"/>
      <c r="AY92" s="30"/>
      <c r="AZ92" s="30"/>
      <c r="BA92" s="30"/>
      <c r="BB92" s="30"/>
      <c r="BC92" s="30"/>
      <c r="BD92" s="30"/>
      <c r="BE92" s="15"/>
      <c r="BF92" s="15"/>
      <c r="BG92" s="15"/>
      <c r="BH92" s="15"/>
      <c r="BI92" s="15"/>
      <c r="BJ92" s="15"/>
      <c r="BK92" s="38"/>
      <c r="BL92" s="29">
        <v>4</v>
      </c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1"/>
      <c r="CF92" s="29">
        <v>5</v>
      </c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1"/>
      <c r="CW92" s="29">
        <v>6</v>
      </c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1"/>
      <c r="DN92" s="29">
        <v>7</v>
      </c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1"/>
      <c r="EE92" s="29">
        <v>8</v>
      </c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1"/>
      <c r="ET92" s="49">
        <v>9</v>
      </c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6"/>
    </row>
    <row r="93" spans="1:166" ht="37.5" customHeight="1" x14ac:dyDescent="0.2">
      <c r="A93" s="79" t="s">
        <v>119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80"/>
      <c r="AP93" s="51" t="s">
        <v>120</v>
      </c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3"/>
      <c r="BF93" s="33"/>
      <c r="BG93" s="33"/>
      <c r="BH93" s="33"/>
      <c r="BI93" s="33"/>
      <c r="BJ93" s="33"/>
      <c r="BK93" s="54"/>
      <c r="BL93" s="55">
        <v>43617.81</v>
      </c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>
        <v>-433285.16</v>
      </c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>
        <f t="shared" ref="EE93:EE107" si="5">CF93+CW93+DN93</f>
        <v>-433285.16</v>
      </c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>
        <f t="shared" ref="ET93:ET98" si="6">BL93-CF93-CW93-DN93</f>
        <v>476902.97</v>
      </c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6"/>
    </row>
    <row r="94" spans="1:166" ht="36.75" customHeight="1" x14ac:dyDescent="0.2">
      <c r="A94" s="81" t="s">
        <v>121</v>
      </c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2"/>
      <c r="AP94" s="58" t="s">
        <v>122</v>
      </c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60"/>
      <c r="BF94" s="12"/>
      <c r="BG94" s="12"/>
      <c r="BH94" s="12"/>
      <c r="BI94" s="12"/>
      <c r="BJ94" s="12"/>
      <c r="BK94" s="61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3">
        <f t="shared" si="5"/>
        <v>0</v>
      </c>
      <c r="EF94" s="64"/>
      <c r="EG94" s="64"/>
      <c r="EH94" s="64"/>
      <c r="EI94" s="64"/>
      <c r="EJ94" s="64"/>
      <c r="EK94" s="64"/>
      <c r="EL94" s="64"/>
      <c r="EM94" s="64"/>
      <c r="EN94" s="64"/>
      <c r="EO94" s="64"/>
      <c r="EP94" s="64"/>
      <c r="EQ94" s="64"/>
      <c r="ER94" s="64"/>
      <c r="ES94" s="65"/>
      <c r="ET94" s="63">
        <f t="shared" si="6"/>
        <v>0</v>
      </c>
      <c r="EU94" s="64"/>
      <c r="EV94" s="64"/>
      <c r="EW94" s="64"/>
      <c r="EX94" s="64"/>
      <c r="EY94" s="64"/>
      <c r="EZ94" s="64"/>
      <c r="FA94" s="64"/>
      <c r="FB94" s="64"/>
      <c r="FC94" s="64"/>
      <c r="FD94" s="64"/>
      <c r="FE94" s="64"/>
      <c r="FF94" s="64"/>
      <c r="FG94" s="64"/>
      <c r="FH94" s="64"/>
      <c r="FI94" s="64"/>
      <c r="FJ94" s="83"/>
    </row>
    <row r="95" spans="1:166" ht="17.25" customHeight="1" x14ac:dyDescent="0.2">
      <c r="A95" s="87" t="s">
        <v>123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8"/>
      <c r="AP95" s="23"/>
      <c r="AQ95" s="24"/>
      <c r="AR95" s="24"/>
      <c r="AS95" s="24"/>
      <c r="AT95" s="24"/>
      <c r="AU95" s="89"/>
      <c r="AV95" s="90"/>
      <c r="AW95" s="91"/>
      <c r="AX95" s="91"/>
      <c r="AY95" s="91"/>
      <c r="AZ95" s="91"/>
      <c r="BA95" s="91"/>
      <c r="BB95" s="91"/>
      <c r="BC95" s="91"/>
      <c r="BD95" s="91"/>
      <c r="BE95" s="91"/>
      <c r="BF95" s="91"/>
      <c r="BG95" s="91"/>
      <c r="BH95" s="91"/>
      <c r="BI95" s="91"/>
      <c r="BJ95" s="91"/>
      <c r="BK95" s="92"/>
      <c r="BL95" s="84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6"/>
      <c r="CF95" s="84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6"/>
      <c r="CW95" s="84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6"/>
      <c r="DN95" s="84"/>
      <c r="DO95" s="85"/>
      <c r="DP95" s="85"/>
      <c r="DQ95" s="85"/>
      <c r="DR95" s="85"/>
      <c r="DS95" s="85"/>
      <c r="DT95" s="85"/>
      <c r="DU95" s="85"/>
      <c r="DV95" s="85"/>
      <c r="DW95" s="85"/>
      <c r="DX95" s="85"/>
      <c r="DY95" s="85"/>
      <c r="DZ95" s="85"/>
      <c r="EA95" s="85"/>
      <c r="EB95" s="85"/>
      <c r="EC95" s="85"/>
      <c r="ED95" s="86"/>
      <c r="EE95" s="62">
        <f t="shared" si="5"/>
        <v>0</v>
      </c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>
        <f t="shared" si="6"/>
        <v>0</v>
      </c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6"/>
    </row>
    <row r="96" spans="1:166" ht="24" customHeight="1" x14ac:dyDescent="0.2">
      <c r="A96" s="81" t="s">
        <v>124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1"/>
      <c r="AF96" s="81"/>
      <c r="AG96" s="81"/>
      <c r="AH96" s="81"/>
      <c r="AI96" s="81"/>
      <c r="AJ96" s="81"/>
      <c r="AK96" s="81"/>
      <c r="AL96" s="81"/>
      <c r="AM96" s="81"/>
      <c r="AN96" s="81"/>
      <c r="AO96" s="82"/>
      <c r="AP96" s="58" t="s">
        <v>125</v>
      </c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60"/>
      <c r="BF96" s="12"/>
      <c r="BG96" s="12"/>
      <c r="BH96" s="12"/>
      <c r="BI96" s="12"/>
      <c r="BJ96" s="12"/>
      <c r="BK96" s="61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>
        <f t="shared" si="5"/>
        <v>0</v>
      </c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>
        <f t="shared" si="6"/>
        <v>0</v>
      </c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6"/>
    </row>
    <row r="97" spans="1:166" ht="17.25" customHeight="1" x14ac:dyDescent="0.2">
      <c r="A97" s="87" t="s">
        <v>123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8"/>
      <c r="AP97" s="23"/>
      <c r="AQ97" s="24"/>
      <c r="AR97" s="24"/>
      <c r="AS97" s="24"/>
      <c r="AT97" s="24"/>
      <c r="AU97" s="89"/>
      <c r="AV97" s="90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2"/>
      <c r="BL97" s="84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6"/>
      <c r="CF97" s="84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6"/>
      <c r="CW97" s="84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6"/>
      <c r="DN97" s="84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6"/>
      <c r="EE97" s="62">
        <f t="shared" si="5"/>
        <v>0</v>
      </c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>
        <f t="shared" si="6"/>
        <v>0</v>
      </c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6"/>
    </row>
    <row r="98" spans="1:166" ht="31.5" customHeight="1" x14ac:dyDescent="0.2">
      <c r="A98" s="93" t="s">
        <v>126</v>
      </c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8" t="s">
        <v>127</v>
      </c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60"/>
      <c r="BF98" s="12"/>
      <c r="BG98" s="12"/>
      <c r="BH98" s="12"/>
      <c r="BI98" s="12"/>
      <c r="BJ98" s="12"/>
      <c r="BK98" s="61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>
        <f t="shared" si="5"/>
        <v>0</v>
      </c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>
        <f t="shared" si="6"/>
        <v>0</v>
      </c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6"/>
    </row>
    <row r="99" spans="1:166" ht="15" customHeight="1" x14ac:dyDescent="0.2">
      <c r="A99" s="57" t="s">
        <v>128</v>
      </c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8" t="s">
        <v>129</v>
      </c>
      <c r="AQ99" s="59"/>
      <c r="AR99" s="59"/>
      <c r="AS99" s="59"/>
      <c r="AT99" s="59"/>
      <c r="AU99" s="59"/>
      <c r="AV99" s="76"/>
      <c r="AW99" s="76"/>
      <c r="AX99" s="76"/>
      <c r="AY99" s="76"/>
      <c r="AZ99" s="76"/>
      <c r="BA99" s="76"/>
      <c r="BB99" s="76"/>
      <c r="BC99" s="76"/>
      <c r="BD99" s="76"/>
      <c r="BE99" s="94"/>
      <c r="BF99" s="95"/>
      <c r="BG99" s="95"/>
      <c r="BH99" s="95"/>
      <c r="BI99" s="95"/>
      <c r="BJ99" s="95"/>
      <c r="BK99" s="96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>
        <f t="shared" si="5"/>
        <v>0</v>
      </c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6"/>
    </row>
    <row r="100" spans="1:166" ht="15" customHeight="1" x14ac:dyDescent="0.2">
      <c r="A100" s="57" t="s">
        <v>130</v>
      </c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97"/>
      <c r="AP100" s="11" t="s">
        <v>131</v>
      </c>
      <c r="AQ100" s="12"/>
      <c r="AR100" s="12"/>
      <c r="AS100" s="12"/>
      <c r="AT100" s="12"/>
      <c r="AU100" s="61"/>
      <c r="AV100" s="98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100"/>
      <c r="BL100" s="63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5"/>
      <c r="CF100" s="63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5"/>
      <c r="CW100" s="63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  <c r="DL100" s="64"/>
      <c r="DM100" s="65"/>
      <c r="DN100" s="63"/>
      <c r="DO100" s="64"/>
      <c r="DP100" s="64"/>
      <c r="DQ100" s="64"/>
      <c r="DR100" s="64"/>
      <c r="DS100" s="64"/>
      <c r="DT100" s="64"/>
      <c r="DU100" s="64"/>
      <c r="DV100" s="64"/>
      <c r="DW100" s="64"/>
      <c r="DX100" s="64"/>
      <c r="DY100" s="64"/>
      <c r="DZ100" s="64"/>
      <c r="EA100" s="64"/>
      <c r="EB100" s="64"/>
      <c r="EC100" s="64"/>
      <c r="ED100" s="65"/>
      <c r="EE100" s="62">
        <f t="shared" si="5"/>
        <v>0</v>
      </c>
      <c r="EF100" s="62"/>
      <c r="EG100" s="62"/>
      <c r="EH100" s="62"/>
      <c r="EI100" s="62"/>
      <c r="EJ100" s="62"/>
      <c r="EK100" s="62"/>
      <c r="EL100" s="62"/>
      <c r="EM100" s="62"/>
      <c r="EN100" s="62"/>
      <c r="EO100" s="62"/>
      <c r="EP100" s="62"/>
      <c r="EQ100" s="62"/>
      <c r="ER100" s="62"/>
      <c r="ES100" s="62"/>
      <c r="ET100" s="62"/>
      <c r="EU100" s="62"/>
      <c r="EV100" s="62"/>
      <c r="EW100" s="62"/>
      <c r="EX100" s="62"/>
      <c r="EY100" s="62"/>
      <c r="EZ100" s="62"/>
      <c r="FA100" s="62"/>
      <c r="FB100" s="62"/>
      <c r="FC100" s="62"/>
      <c r="FD100" s="62"/>
      <c r="FE100" s="62"/>
      <c r="FF100" s="62"/>
      <c r="FG100" s="62"/>
      <c r="FH100" s="62"/>
      <c r="FI100" s="62"/>
      <c r="FJ100" s="66"/>
    </row>
    <row r="101" spans="1:166" ht="31.5" customHeight="1" x14ac:dyDescent="0.2">
      <c r="A101" s="101" t="s">
        <v>132</v>
      </c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58" t="s">
        <v>133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>
        <v>43617.81</v>
      </c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>
        <v>-433285.16</v>
      </c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>
        <f t="shared" si="5"/>
        <v>-433285.16</v>
      </c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62"/>
      <c r="EX101" s="62"/>
      <c r="EY101" s="62"/>
      <c r="EZ101" s="62"/>
      <c r="FA101" s="62"/>
      <c r="FB101" s="62"/>
      <c r="FC101" s="62"/>
      <c r="FD101" s="62"/>
      <c r="FE101" s="62"/>
      <c r="FF101" s="62"/>
      <c r="FG101" s="62"/>
      <c r="FH101" s="62"/>
      <c r="FI101" s="62"/>
      <c r="FJ101" s="66"/>
    </row>
    <row r="102" spans="1:166" ht="38.25" customHeight="1" x14ac:dyDescent="0.2">
      <c r="A102" s="101" t="s">
        <v>134</v>
      </c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97"/>
      <c r="AP102" s="11" t="s">
        <v>135</v>
      </c>
      <c r="AQ102" s="12"/>
      <c r="AR102" s="12"/>
      <c r="AS102" s="12"/>
      <c r="AT102" s="12"/>
      <c r="AU102" s="61"/>
      <c r="AV102" s="98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100"/>
      <c r="BL102" s="63">
        <v>43617.81</v>
      </c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5"/>
      <c r="CF102" s="63">
        <v>-433285.16</v>
      </c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5"/>
      <c r="CW102" s="63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  <c r="DL102" s="64"/>
      <c r="DM102" s="65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>
        <f t="shared" si="5"/>
        <v>-433285.16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36" customHeight="1" x14ac:dyDescent="0.2">
      <c r="A103" s="101" t="s">
        <v>136</v>
      </c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97"/>
      <c r="AP103" s="58" t="s">
        <v>137</v>
      </c>
      <c r="AQ103" s="59"/>
      <c r="AR103" s="59"/>
      <c r="AS103" s="59"/>
      <c r="AT103" s="59"/>
      <c r="AU103" s="59"/>
      <c r="AV103" s="76"/>
      <c r="AW103" s="76"/>
      <c r="AX103" s="76"/>
      <c r="AY103" s="76"/>
      <c r="AZ103" s="76"/>
      <c r="BA103" s="76"/>
      <c r="BB103" s="76"/>
      <c r="BC103" s="76"/>
      <c r="BD103" s="76"/>
      <c r="BE103" s="94"/>
      <c r="BF103" s="95"/>
      <c r="BG103" s="95"/>
      <c r="BH103" s="95"/>
      <c r="BI103" s="95"/>
      <c r="BJ103" s="95"/>
      <c r="BK103" s="96"/>
      <c r="BL103" s="62">
        <v>-2414558.5299999998</v>
      </c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>
        <v>-1435213.75</v>
      </c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-1435213.75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26.25" customHeight="1" x14ac:dyDescent="0.2">
      <c r="A104" s="101" t="s">
        <v>138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97"/>
      <c r="AP104" s="11" t="s">
        <v>139</v>
      </c>
      <c r="AQ104" s="12"/>
      <c r="AR104" s="12"/>
      <c r="AS104" s="12"/>
      <c r="AT104" s="12"/>
      <c r="AU104" s="61"/>
      <c r="AV104" s="98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100"/>
      <c r="BL104" s="63">
        <v>2458176.34</v>
      </c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5"/>
      <c r="CF104" s="63">
        <v>1001928.59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5"/>
      <c r="CW104" s="63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5"/>
      <c r="DN104" s="63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5"/>
      <c r="EE104" s="62">
        <f t="shared" si="5"/>
        <v>1001928.59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27.75" customHeight="1" x14ac:dyDescent="0.2">
      <c r="A105" s="101" t="s">
        <v>140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58" t="s">
        <v>141</v>
      </c>
      <c r="AQ105" s="59"/>
      <c r="AR105" s="59"/>
      <c r="AS105" s="59"/>
      <c r="AT105" s="59"/>
      <c r="AU105" s="59"/>
      <c r="AV105" s="76"/>
      <c r="AW105" s="76"/>
      <c r="AX105" s="76"/>
      <c r="AY105" s="76"/>
      <c r="AZ105" s="76"/>
      <c r="BA105" s="76"/>
      <c r="BB105" s="76"/>
      <c r="BC105" s="76"/>
      <c r="BD105" s="76"/>
      <c r="BE105" s="94"/>
      <c r="BF105" s="95"/>
      <c r="BG105" s="95"/>
      <c r="BH105" s="95"/>
      <c r="BI105" s="95"/>
      <c r="BJ105" s="95"/>
      <c r="BK105" s="96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5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24" customHeight="1" x14ac:dyDescent="0.2">
      <c r="A106" s="101" t="s">
        <v>142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97"/>
      <c r="AP106" s="11" t="s">
        <v>143</v>
      </c>
      <c r="AQ106" s="12"/>
      <c r="AR106" s="12"/>
      <c r="AS106" s="12"/>
      <c r="AT106" s="12"/>
      <c r="AU106" s="61"/>
      <c r="AV106" s="98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100"/>
      <c r="BL106" s="63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5"/>
      <c r="CF106" s="63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5"/>
      <c r="CW106" s="63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  <c r="DL106" s="64"/>
      <c r="DM106" s="65"/>
      <c r="DN106" s="63"/>
      <c r="DO106" s="64"/>
      <c r="DP106" s="64"/>
      <c r="DQ106" s="64"/>
      <c r="DR106" s="64"/>
      <c r="DS106" s="64"/>
      <c r="DT106" s="64"/>
      <c r="DU106" s="64"/>
      <c r="DV106" s="64"/>
      <c r="DW106" s="64"/>
      <c r="DX106" s="64"/>
      <c r="DY106" s="64"/>
      <c r="DZ106" s="64"/>
      <c r="EA106" s="64"/>
      <c r="EB106" s="64"/>
      <c r="EC106" s="64"/>
      <c r="ED106" s="65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25.5" customHeight="1" x14ac:dyDescent="0.2">
      <c r="A107" s="103" t="s">
        <v>144</v>
      </c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5"/>
      <c r="AP107" s="75" t="s">
        <v>145</v>
      </c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94"/>
      <c r="BF107" s="95"/>
      <c r="BG107" s="95"/>
      <c r="BH107" s="95"/>
      <c r="BI107" s="95"/>
      <c r="BJ107" s="95"/>
      <c r="BK107" s="96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106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8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>
        <f t="shared" si="5"/>
        <v>0</v>
      </c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8"/>
    </row>
    <row r="108" spans="1:166" ht="11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</row>
    <row r="109" spans="1:166" ht="11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</row>
    <row r="110" spans="1:166" ht="11.25" customHeight="1" x14ac:dyDescent="0.2">
      <c r="A110" s="1" t="s">
        <v>146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"/>
      <c r="AG110" s="1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 t="s">
        <v>147</v>
      </c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</row>
    <row r="111" spans="1:166" ht="11.25" customHeight="1" x14ac:dyDescent="0.2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109" t="s">
        <v>148</v>
      </c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"/>
      <c r="AG111" s="1"/>
      <c r="AH111" s="109" t="s">
        <v>149</v>
      </c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 t="s">
        <v>150</v>
      </c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"/>
      <c r="DR111" s="1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</row>
    <row r="112" spans="1:166" ht="11.25" customHeight="1" x14ac:dyDescent="0.2">
      <c r="A112" s="1" t="s">
        <v>151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"/>
      <c r="AG112" s="1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09" t="s">
        <v>148</v>
      </c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7"/>
      <c r="DR112" s="7"/>
      <c r="DS112" s="109" t="s">
        <v>149</v>
      </c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09" t="s">
        <v>148</v>
      </c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7"/>
      <c r="AG113" s="7"/>
      <c r="AH113" s="109" t="s">
        <v>149</v>
      </c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7.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11" t="s">
        <v>152</v>
      </c>
      <c r="B115" s="111"/>
      <c r="C115" s="112"/>
      <c r="D115" s="112"/>
      <c r="E115" s="112"/>
      <c r="F115" s="1" t="s">
        <v>152</v>
      </c>
      <c r="G115" s="1"/>
      <c r="H115" s="1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11">
        <v>200</v>
      </c>
      <c r="Z115" s="111"/>
      <c r="AA115" s="111"/>
      <c r="AB115" s="111"/>
      <c r="AC115" s="111"/>
      <c r="AD115" s="110"/>
      <c r="AE115" s="110"/>
      <c r="AF115" s="1"/>
      <c r="AG115" s="1" t="s">
        <v>153</v>
      </c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1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1"/>
      <c r="CY116" s="1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1"/>
      <c r="DW116" s="1"/>
      <c r="DX116" s="2"/>
      <c r="DY116" s="2"/>
      <c r="DZ116" s="5"/>
      <c r="EA116" s="5"/>
      <c r="EB116" s="5"/>
      <c r="EC116" s="1"/>
      <c r="ED116" s="1"/>
      <c r="EE116" s="1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2"/>
      <c r="EW116" s="2"/>
      <c r="EX116" s="2"/>
      <c r="EY116" s="2"/>
      <c r="EZ116" s="2"/>
      <c r="FA116" s="8"/>
      <c r="FB116" s="8"/>
      <c r="FC116" s="1"/>
      <c r="FD116" s="1"/>
      <c r="FE116" s="1"/>
      <c r="FF116" s="1"/>
      <c r="FG116" s="1"/>
      <c r="FH116" s="1"/>
      <c r="FI116" s="1"/>
      <c r="FJ116" s="1"/>
    </row>
    <row r="117" spans="1:166" ht="9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1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10"/>
      <c r="CY117" s="10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</sheetData>
  <mergeCells count="743">
    <mergeCell ref="AD115:AE115"/>
    <mergeCell ref="A115:B115"/>
    <mergeCell ref="C115:E115"/>
    <mergeCell ref="I115:X115"/>
    <mergeCell ref="Y115:AC115"/>
    <mergeCell ref="DC112:DP112"/>
    <mergeCell ref="DS112:ES112"/>
    <mergeCell ref="DC111:DP111"/>
    <mergeCell ref="DS111:ES111"/>
    <mergeCell ref="R113:AE113"/>
    <mergeCell ref="AH113:BH113"/>
    <mergeCell ref="N110:AE110"/>
    <mergeCell ref="AH110:BH110"/>
    <mergeCell ref="N111:AE111"/>
    <mergeCell ref="AH111:BH111"/>
    <mergeCell ref="R112:AE112"/>
    <mergeCell ref="AH112:BH112"/>
    <mergeCell ref="ET107:FJ107"/>
    <mergeCell ref="A107:AO107"/>
    <mergeCell ref="AP107:AU107"/>
    <mergeCell ref="AV107:BK107"/>
    <mergeCell ref="BL107:CE107"/>
    <mergeCell ref="CF107:CV107"/>
    <mergeCell ref="CW106:DM106"/>
    <mergeCell ref="DN106:ED106"/>
    <mergeCell ref="EE106:ES106"/>
    <mergeCell ref="CW107:DM107"/>
    <mergeCell ref="DN107:ED107"/>
    <mergeCell ref="EE107:ES107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ET106:FJ106"/>
    <mergeCell ref="CF106:CV106"/>
    <mergeCell ref="A104:AO104"/>
    <mergeCell ref="AP104:AU104"/>
    <mergeCell ref="AV104:BK104"/>
    <mergeCell ref="BL104:CE104"/>
    <mergeCell ref="ET104:FJ104"/>
    <mergeCell ref="A105:AO105"/>
    <mergeCell ref="AP105:AU105"/>
    <mergeCell ref="AV105:BK105"/>
    <mergeCell ref="BL105:CE105"/>
    <mergeCell ref="CF105:CV105"/>
    <mergeCell ref="CW103:DM103"/>
    <mergeCell ref="DN103:ED103"/>
    <mergeCell ref="EE103:ES103"/>
    <mergeCell ref="ET103:FJ103"/>
    <mergeCell ref="CF104:CV104"/>
    <mergeCell ref="CW104:DM104"/>
    <mergeCell ref="DN104:ED104"/>
    <mergeCell ref="EE104:ES104"/>
    <mergeCell ref="A102:AO102"/>
    <mergeCell ref="AP102:AU102"/>
    <mergeCell ref="AV102:BK102"/>
    <mergeCell ref="BL102:CE102"/>
    <mergeCell ref="ET102:FJ102"/>
    <mergeCell ref="A103:AO103"/>
    <mergeCell ref="AP103:AU103"/>
    <mergeCell ref="AV103:BK103"/>
    <mergeCell ref="BL103:CE103"/>
    <mergeCell ref="CF103:CV103"/>
    <mergeCell ref="EE101:ES101"/>
    <mergeCell ref="ET101:FJ101"/>
    <mergeCell ref="CF102:CV102"/>
    <mergeCell ref="CW102:DM102"/>
    <mergeCell ref="DN102:ED102"/>
    <mergeCell ref="EE102:ES102"/>
    <mergeCell ref="CW100:DM100"/>
    <mergeCell ref="DN100:ED100"/>
    <mergeCell ref="EE100:ES100"/>
    <mergeCell ref="A101:AO101"/>
    <mergeCell ref="AP101:AU101"/>
    <mergeCell ref="AV101:BK101"/>
    <mergeCell ref="BL101:CE101"/>
    <mergeCell ref="CF101:CV101"/>
    <mergeCell ref="CW101:DM101"/>
    <mergeCell ref="DN101:ED101"/>
    <mergeCell ref="CW99:DM99"/>
    <mergeCell ref="DN99:ED99"/>
    <mergeCell ref="EE99:ES99"/>
    <mergeCell ref="ET99:FJ99"/>
    <mergeCell ref="ET100:FJ100"/>
    <mergeCell ref="A100:AO100"/>
    <mergeCell ref="AP100:AU100"/>
    <mergeCell ref="AV100:BK100"/>
    <mergeCell ref="BL100:CE100"/>
    <mergeCell ref="CF100:CV100"/>
    <mergeCell ref="CF98:CV98"/>
    <mergeCell ref="CW98:DM98"/>
    <mergeCell ref="DN98:ED98"/>
    <mergeCell ref="EE98:ES98"/>
    <mergeCell ref="ET98:FJ98"/>
    <mergeCell ref="A99:AO99"/>
    <mergeCell ref="AP99:AU99"/>
    <mergeCell ref="AV99:BK99"/>
    <mergeCell ref="BL99:CE99"/>
    <mergeCell ref="CF99:CV99"/>
    <mergeCell ref="A97:AO97"/>
    <mergeCell ref="AP97:AU97"/>
    <mergeCell ref="AV97:BK97"/>
    <mergeCell ref="BL97:CE97"/>
    <mergeCell ref="A98:AO98"/>
    <mergeCell ref="AP98:AU98"/>
    <mergeCell ref="AV98:BK98"/>
    <mergeCell ref="BL98:CE98"/>
    <mergeCell ref="CF96:CV96"/>
    <mergeCell ref="CW96:DM96"/>
    <mergeCell ref="DN96:ED96"/>
    <mergeCell ref="EE96:ES96"/>
    <mergeCell ref="ET96:FJ96"/>
    <mergeCell ref="ET97:FJ97"/>
    <mergeCell ref="CF97:CV97"/>
    <mergeCell ref="CW97:DM97"/>
    <mergeCell ref="DN97:ED97"/>
    <mergeCell ref="EE97:ES97"/>
    <mergeCell ref="A95:AO95"/>
    <mergeCell ref="AP95:AU95"/>
    <mergeCell ref="AV95:BK95"/>
    <mergeCell ref="BL95:CE95"/>
    <mergeCell ref="A96:AO96"/>
    <mergeCell ref="AP96:AU96"/>
    <mergeCell ref="AV96:BK96"/>
    <mergeCell ref="BL96:CE96"/>
    <mergeCell ref="DN94:ED94"/>
    <mergeCell ref="EE94:ES94"/>
    <mergeCell ref="ET94:FJ94"/>
    <mergeCell ref="ET95:FJ95"/>
    <mergeCell ref="CF95:CV95"/>
    <mergeCell ref="CW95:DM95"/>
    <mergeCell ref="DN95:ED95"/>
    <mergeCell ref="EE95:ES95"/>
    <mergeCell ref="A94:AO94"/>
    <mergeCell ref="AP94:AU94"/>
    <mergeCell ref="AV94:BK94"/>
    <mergeCell ref="BL94:CE94"/>
    <mergeCell ref="CF94:CV94"/>
    <mergeCell ref="CW94:DM94"/>
    <mergeCell ref="ET92:FJ92"/>
    <mergeCell ref="A93:AO93"/>
    <mergeCell ref="AP93:AU93"/>
    <mergeCell ref="AV93:BK93"/>
    <mergeCell ref="BL93:CE93"/>
    <mergeCell ref="CF93:CV93"/>
    <mergeCell ref="CW93:DM93"/>
    <mergeCell ref="DN93:ED93"/>
    <mergeCell ref="EE93:ES93"/>
    <mergeCell ref="ET93:FJ93"/>
    <mergeCell ref="EE91:ES91"/>
    <mergeCell ref="CF92:CV92"/>
    <mergeCell ref="CW92:DM92"/>
    <mergeCell ref="DN92:ED92"/>
    <mergeCell ref="EE92:ES92"/>
    <mergeCell ref="A92:AO92"/>
    <mergeCell ref="AP92:AU92"/>
    <mergeCell ref="AV92:BK92"/>
    <mergeCell ref="BL92:CE92"/>
    <mergeCell ref="A90:AO91"/>
    <mergeCell ref="AP90:AU91"/>
    <mergeCell ref="AV90:BK91"/>
    <mergeCell ref="BL90:CE91"/>
    <mergeCell ref="A89:FJ89"/>
    <mergeCell ref="CF90:ES90"/>
    <mergeCell ref="ET90:FJ91"/>
    <mergeCell ref="CF91:CV91"/>
    <mergeCell ref="CW91:DM91"/>
    <mergeCell ref="DN91:ED91"/>
    <mergeCell ref="A81:AJ81"/>
    <mergeCell ref="AK81:AP81"/>
    <mergeCell ref="AQ81:BB81"/>
    <mergeCell ref="BC81:BT81"/>
    <mergeCell ref="EK81:EW81"/>
    <mergeCell ref="EX81:FJ81"/>
    <mergeCell ref="BU81:CG81"/>
    <mergeCell ref="CH81:CW81"/>
    <mergeCell ref="CX81:DJ81"/>
    <mergeCell ref="EX80:FJ80"/>
    <mergeCell ref="BU80:CG80"/>
    <mergeCell ref="CH80:CW80"/>
    <mergeCell ref="CX80:DJ80"/>
    <mergeCell ref="DK80:DW80"/>
    <mergeCell ref="DX81:EJ81"/>
    <mergeCell ref="DK81:DW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A49:AJ49"/>
    <mergeCell ref="AK49:AP49"/>
    <mergeCell ref="AQ49:BB49"/>
    <mergeCell ref="BC49:BT49"/>
    <mergeCell ref="BU49:CG49"/>
    <mergeCell ref="DK49:DW49"/>
    <mergeCell ref="CH49:CW49"/>
    <mergeCell ref="CX49:DJ49"/>
    <mergeCell ref="CX48:DJ48"/>
    <mergeCell ref="DK48:DW48"/>
    <mergeCell ref="DX48:EJ48"/>
    <mergeCell ref="EK48:EW48"/>
    <mergeCell ref="EX48:FJ48"/>
    <mergeCell ref="EK49:EW49"/>
    <mergeCell ref="EX49:FJ49"/>
    <mergeCell ref="DX49:EJ49"/>
    <mergeCell ref="A48:AJ48"/>
    <mergeCell ref="AK48:AP48"/>
    <mergeCell ref="AQ48:BB48"/>
    <mergeCell ref="BC48:BT48"/>
    <mergeCell ref="BU48:CG48"/>
    <mergeCell ref="CH48:CW48"/>
    <mergeCell ref="CH47:CW47"/>
    <mergeCell ref="CX47:DJ47"/>
    <mergeCell ref="DK47:DW47"/>
    <mergeCell ref="DX47:EJ47"/>
    <mergeCell ref="EK47:EW47"/>
    <mergeCell ref="EX47:FJ47"/>
    <mergeCell ref="A45:AJ46"/>
    <mergeCell ref="AK45:AP46"/>
    <mergeCell ref="AQ45:BB46"/>
    <mergeCell ref="BC45:BT46"/>
    <mergeCell ref="EX46:FJ46"/>
    <mergeCell ref="A47:AJ47"/>
    <mergeCell ref="AK47:AP47"/>
    <mergeCell ref="AQ47:BB47"/>
    <mergeCell ref="BC47:BT47"/>
    <mergeCell ref="BU47:CG47"/>
    <mergeCell ref="ET33:FJ33"/>
    <mergeCell ref="BU45:CG46"/>
    <mergeCell ref="CH45:EJ45"/>
    <mergeCell ref="EK45:FJ45"/>
    <mergeCell ref="CH46:CW46"/>
    <mergeCell ref="CX46:DJ46"/>
    <mergeCell ref="DK46:DW46"/>
    <mergeCell ref="DX46:EJ46"/>
    <mergeCell ref="EK46:EW46"/>
    <mergeCell ref="A44:FJ4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agry-Aydar</dc:creator>
  <dc:description>POI HSSF rep:2.50.0.164</dc:description>
  <cp:lastModifiedBy>agry-Aydar</cp:lastModifiedBy>
  <dcterms:created xsi:type="dcterms:W3CDTF">2020-07-22T06:01:19Z</dcterms:created>
  <dcterms:modified xsi:type="dcterms:W3CDTF">2020-07-22T06:01:19Z</dcterms:modified>
</cp:coreProperties>
</file>