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ГР'!$FJ$123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/>
  <c r="EE21"/>
  <c r="ET21"/>
  <c r="EE22"/>
  <c r="ET22"/>
  <c r="EE23"/>
  <c r="ET23"/>
  <c r="EE24"/>
  <c r="ET24"/>
  <c r="EE25"/>
  <c r="ET25"/>
  <c r="EE26"/>
  <c r="ET26"/>
  <c r="EE27"/>
  <c r="ET27"/>
  <c r="EE28"/>
  <c r="ET28"/>
  <c r="EE29"/>
  <c r="ET29"/>
  <c r="EE30"/>
  <c r="ET30"/>
  <c r="EE31"/>
  <c r="ET31"/>
  <c r="EE32"/>
  <c r="ET32"/>
  <c r="EE33"/>
  <c r="ET33"/>
  <c r="EE34"/>
  <c r="ET34"/>
  <c r="EE35"/>
  <c r="ET35"/>
  <c r="EE36"/>
  <c r="ET36"/>
  <c r="DX51"/>
  <c r="EK51"/>
  <c r="EX51"/>
  <c r="DX52"/>
  <c r="EK52" s="1"/>
  <c r="EX52"/>
  <c r="DX53"/>
  <c r="EK53"/>
  <c r="EX53"/>
  <c r="DX54"/>
  <c r="EK54" s="1"/>
  <c r="EX54"/>
  <c r="DX55"/>
  <c r="EK55"/>
  <c r="EX55"/>
  <c r="DX56"/>
  <c r="EK56" s="1"/>
  <c r="EX56"/>
  <c r="DX57"/>
  <c r="EK57"/>
  <c r="EX57"/>
  <c r="DX58"/>
  <c r="EK58" s="1"/>
  <c r="EX58"/>
  <c r="DX59"/>
  <c r="EK59"/>
  <c r="EX59"/>
  <c r="DX60"/>
  <c r="EK60" s="1"/>
  <c r="EX60"/>
  <c r="DX61"/>
  <c r="EK61"/>
  <c r="EX61"/>
  <c r="DX62"/>
  <c r="EK62" s="1"/>
  <c r="EX62"/>
  <c r="DX63"/>
  <c r="EK63"/>
  <c r="EX63"/>
  <c r="DX64"/>
  <c r="EK64" s="1"/>
  <c r="EX64"/>
  <c r="DX65"/>
  <c r="EK65"/>
  <c r="EX65"/>
  <c r="DX66"/>
  <c r="EK66" s="1"/>
  <c r="EX66"/>
  <c r="DX67"/>
  <c r="EK67"/>
  <c r="EX67"/>
  <c r="DX68"/>
  <c r="EK68" s="1"/>
  <c r="EX68"/>
  <c r="DX69"/>
  <c r="EK69"/>
  <c r="EX69"/>
  <c r="DX70"/>
  <c r="EK70" s="1"/>
  <c r="EX70"/>
  <c r="DX71"/>
  <c r="EK71"/>
  <c r="EX71"/>
  <c r="DX72"/>
  <c r="EK72" s="1"/>
  <c r="EX72"/>
  <c r="DX73"/>
  <c r="EK73"/>
  <c r="EX73"/>
  <c r="DX74"/>
  <c r="EK74" s="1"/>
  <c r="EX74"/>
  <c r="DX75"/>
  <c r="EK75"/>
  <c r="EX75"/>
  <c r="DX76"/>
  <c r="EK76" s="1"/>
  <c r="EX76"/>
  <c r="DX77"/>
  <c r="EK77"/>
  <c r="EX77"/>
  <c r="DX78"/>
  <c r="EK78" s="1"/>
  <c r="EX78"/>
  <c r="DX79"/>
  <c r="EK79"/>
  <c r="EX79"/>
  <c r="DX80"/>
  <c r="EK80" s="1"/>
  <c r="EX80"/>
  <c r="DX81"/>
  <c r="EK81"/>
  <c r="EX81"/>
  <c r="DX82"/>
  <c r="EK82" s="1"/>
  <c r="EX82"/>
  <c r="DX83"/>
  <c r="EK83"/>
  <c r="EX83"/>
  <c r="DX84"/>
  <c r="EK84" s="1"/>
  <c r="EX84"/>
  <c r="DX85"/>
  <c r="EK85"/>
  <c r="EX85"/>
  <c r="DX86"/>
  <c r="EK86" s="1"/>
  <c r="EX86"/>
  <c r="DX87"/>
  <c r="EK87"/>
  <c r="EX87"/>
  <c r="DX88"/>
  <c r="EE100"/>
  <c r="ET100"/>
  <c r="EE101"/>
  <c r="ET101"/>
  <c r="EE102"/>
  <c r="ET102"/>
  <c r="EE103"/>
  <c r="ET103"/>
  <c r="EE104"/>
  <c r="ET104"/>
  <c r="EE105"/>
  <c r="ET105"/>
  <c r="EE106"/>
  <c r="EE107"/>
  <c r="EE108"/>
  <c r="EE109"/>
  <c r="EE110"/>
  <c r="EE111"/>
  <c r="EE112"/>
  <c r="EE113"/>
  <c r="EE114"/>
</calcChain>
</file>

<file path=xl/sharedStrings.xml><?xml version="1.0" encoding="utf-8"?>
<sst xmlns="http://schemas.openxmlformats.org/spreadsheetml/2006/main" count="209" uniqueCount="149">
  <si>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</si>
  <si>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</si>
  <si>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</si>
  <si>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</si>
  <si>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</si>
  <si>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</si>
  <si>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</si>
  <si>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</si>
  <si>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</si>
  <si>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</si>
  <si>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</si>
  <si>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</si>
  <si>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</si>
  <si>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</si>
  <si>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</si>
  <si>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</si>
  <si>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31.12.2016 г.</t>
  </si>
  <si>
    <t>18.01.2017</t>
  </si>
  <si>
    <t>Ст.Сляковское СП (Исполком )</t>
  </si>
  <si>
    <t>бюджет Старосляковского сельского поселения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</si>
  <si>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</si>
  <si>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</si>
  <si>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</si>
  <si>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                                      по бюджетной                     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</si>
  <si>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</si>
  <si>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</si>
  <si>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</si>
  <si>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</si>
  <si>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</si>
  <si>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</si>
  <si>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</si>
  <si>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</si>
  <si>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</si>
  <si>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</si>
  <si>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НЕ УКАЗАНО</t>
  </si>
  <si>
    <t>04011105000000000000000 0000000</t>
  </si>
  <si>
    <t>04310804000000000000000 0000000</t>
  </si>
  <si>
    <t>04311301000000000000000 0000000</t>
  </si>
  <si>
    <t>04311302000000000000000 0000000</t>
  </si>
  <si>
    <t>04311714000000000000000 0000000</t>
  </si>
  <si>
    <t>04320201000000000000000 0000000</t>
  </si>
  <si>
    <t>04320201000000000000000 1031100</t>
  </si>
  <si>
    <t>04320201000000000000000 1033950</t>
  </si>
  <si>
    <t>04320203000000000000000 0000000</t>
  </si>
  <si>
    <t>04320204000000000000000 0000000</t>
  </si>
  <si>
    <t>04320204000000000000000 8888600</t>
  </si>
  <si>
    <t>04320204000000000000000 8888900</t>
  </si>
  <si>
    <t>18210102000000000000000 0000000</t>
  </si>
  <si>
    <t>18210503000000000000000 0000000</t>
  </si>
  <si>
    <t>18210601000000000000000 0000000</t>
  </si>
  <si>
    <t>18210606000000000000000 0000000</t>
  </si>
  <si>
    <t>2. Расходы бюджета</t>
  </si>
  <si>
    <t>Форма 0503127 с. 2</t>
  </si>
  <si>
    <t>Код расхода                          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</si>
  <si>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</si>
  <si>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</si>
  <si>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</si>
  <si>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</si>
  <si>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</si>
  <si>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</si>
  <si>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</si>
  <si>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</si>
  <si>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</si>
  <si>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</si>
  <si>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</si>
  <si>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</si>
  <si>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</si>
  <si>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Прочие выплаты</t>
  </si>
  <si>
    <t>04201049900002040122212</t>
  </si>
  <si>
    <t>04201049900002040129213</t>
  </si>
  <si>
    <t>Услуги связи</t>
  </si>
  <si>
    <t>04201049900002040244221</t>
  </si>
  <si>
    <t>Транспортные услуги</t>
  </si>
  <si>
    <t>04201049900002040244222</t>
  </si>
  <si>
    <t>Работы, услуги по содержанию имущества</t>
  </si>
  <si>
    <t>04201049900002040244225</t>
  </si>
  <si>
    <t>Прочие работы, услуги</t>
  </si>
  <si>
    <t>04201049900002040244226</t>
  </si>
  <si>
    <t>Увеличение стоимости материальных запасов</t>
  </si>
  <si>
    <t>04201049900002040244340</t>
  </si>
  <si>
    <t>Прочие расходы</t>
  </si>
  <si>
    <t>04201049900002040852290</t>
  </si>
  <si>
    <t>04201139900002950851290</t>
  </si>
  <si>
    <t>04201139900029900111211</t>
  </si>
  <si>
    <t>04201139900029900119213</t>
  </si>
  <si>
    <t>04201139900059300244340</t>
  </si>
  <si>
    <t>04202039900051180121211</t>
  </si>
  <si>
    <t>04202039900051180129213</t>
  </si>
  <si>
    <t>04202039900051180244340</t>
  </si>
  <si>
    <t>Увеличение стоимости основных средств</t>
  </si>
  <si>
    <t>04203109900007440244310</t>
  </si>
  <si>
    <t>04203109900007440244340</t>
  </si>
  <si>
    <t>0420409Б100078020244222</t>
  </si>
  <si>
    <t>0420409Б100078020244340</t>
  </si>
  <si>
    <t>Коммунальные услуги</t>
  </si>
  <si>
    <t>0420503Б100078010244223</t>
  </si>
  <si>
    <t>0420503Б100078010244226</t>
  </si>
  <si>
    <t>0420503Б100078010244340</t>
  </si>
  <si>
    <t>0420503Б100078040244340</t>
  </si>
  <si>
    <t>0420503Б100078050244222</t>
  </si>
  <si>
    <t>0420503Б100078050244223</t>
  </si>
  <si>
    <t>0420503Б100078050244225</t>
  </si>
  <si>
    <t>0420503Б100078050244226</t>
  </si>
  <si>
    <t>0420503Б100078050244310</t>
  </si>
  <si>
    <t>0420503Б100078050244340</t>
  </si>
  <si>
    <t>04208010840144091244223</t>
  </si>
  <si>
    <t>04208010840144091244225</t>
  </si>
  <si>
    <t>04208010840144091244290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</si>
  <si>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</si>
  <si>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</si>
  <si>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</si>
  <si>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</si>
  <si>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      финансирования                          по бюджетной        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</si>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</sst>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124"/>
  <sheetViews>
    <sheetView tabSelected="1" topLeftCell="A19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</row>
    <row r="2" spans="1:166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</row>
    <row r="3" spans="1:166" ht="1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</row>
    <row r="4" spans="1:166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T4" s="12" t="s">
        <v>4</v>
      </c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4"/>
    </row>
    <row r="5" spans="1:166" ht="15" customHeight="1">
      <c r="EQ5" s="2" t="s">
        <v>5</v>
      </c>
      <c r="ET5" s="15" t="s">
        <v>6</v>
      </c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7"/>
    </row>
    <row r="6" spans="1:166" ht="15" customHeight="1"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Q6" s="2" t="s">
        <v>7</v>
      </c>
      <c r="ET6" s="20" t="s">
        <v>17</v>
      </c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2"/>
    </row>
    <row r="7" spans="1:166" ht="15" customHeight="1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Q7" s="2"/>
      <c r="ET7" s="26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8"/>
    </row>
    <row r="8" spans="1:166" ht="1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Q8" s="2" t="s">
        <v>9</v>
      </c>
      <c r="ET8" s="20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30"/>
    </row>
    <row r="9" spans="1:166" ht="1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Q9" s="2" t="s">
        <v>10</v>
      </c>
      <c r="ET9" s="20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30"/>
    </row>
    <row r="10" spans="1:166" ht="15" customHeight="1">
      <c r="A10" s="1" t="s">
        <v>11</v>
      </c>
      <c r="V10" s="3"/>
      <c r="W10" s="3"/>
      <c r="X10" s="34" t="s">
        <v>19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Q10" s="2" t="s">
        <v>12</v>
      </c>
      <c r="ET10" s="20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2"/>
    </row>
    <row r="11" spans="1:166" ht="15" customHeight="1">
      <c r="A11" s="1" t="s">
        <v>13</v>
      </c>
      <c r="ET11" s="20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2"/>
    </row>
    <row r="12" spans="1:166" ht="15" customHeight="1">
      <c r="A12" s="1" t="s">
        <v>14</v>
      </c>
      <c r="EQ12" s="2" t="s">
        <v>15</v>
      </c>
      <c r="ET12" s="31">
        <v>383</v>
      </c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3"/>
    </row>
    <row r="13" spans="1:166" ht="12.75"/>
    <row r="14" spans="1:166" ht="12.75" customHeight="1">
      <c r="A14" s="11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</row>
    <row r="15" spans="1:166" ht="9" customHeight="1"/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6" t="s">
        <v>25</v>
      </c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8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7" t="s">
        <v>27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8"/>
      <c r="CW17" s="36" t="s">
        <v>28</v>
      </c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8"/>
      <c r="DN17" s="36" t="s">
        <v>29</v>
      </c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36" t="s">
        <v>30</v>
      </c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8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12">
        <v>2</v>
      </c>
      <c r="AO18" s="13"/>
      <c r="AP18" s="13"/>
      <c r="AQ18" s="13"/>
      <c r="AR18" s="13"/>
      <c r="AS18" s="14"/>
      <c r="AT18" s="12">
        <v>3</v>
      </c>
      <c r="AU18" s="13"/>
      <c r="AV18" s="13"/>
      <c r="AW18" s="13"/>
      <c r="AX18" s="13"/>
      <c r="AY18" s="13"/>
      <c r="AZ18" s="13"/>
      <c r="BA18" s="13"/>
      <c r="BB18" s="13"/>
      <c r="BC18" s="32"/>
      <c r="BD18" s="32"/>
      <c r="BE18" s="32"/>
      <c r="BF18" s="32"/>
      <c r="BG18" s="32"/>
      <c r="BH18" s="32"/>
      <c r="BI18" s="49"/>
      <c r="BJ18" s="12">
        <v>4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4"/>
      <c r="CF18" s="12">
        <v>5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4"/>
      <c r="CW18" s="12">
        <v>6</v>
      </c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4"/>
      <c r="DN18" s="12">
        <v>7</v>
      </c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4"/>
      <c r="EE18" s="12">
        <v>8</v>
      </c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4"/>
      <c r="ET18" s="35">
        <v>9</v>
      </c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3"/>
    </row>
    <row r="19" spans="1:166" ht="15" customHeight="1">
      <c r="A19" s="52" t="s">
        <v>31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 t="s">
        <v>32</v>
      </c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5"/>
      <c r="BD19" s="16"/>
      <c r="BE19" s="16"/>
      <c r="BF19" s="16"/>
      <c r="BG19" s="16"/>
      <c r="BH19" s="16"/>
      <c r="BI19" s="56"/>
      <c r="BJ19" s="50">
        <v>3096889.09</v>
      </c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>
        <v>3217655.95</v>
      </c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>
        <f t="shared" ref="EE19:EE36" si="0">CF19+CW19+DN19</f>
        <v>3217655.95</v>
      </c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>
        <f t="shared" ref="ET19:ET36" si="1">BJ19-EE19</f>
        <v>-120766.86000000034</v>
      </c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1"/>
    </row>
    <row r="20" spans="1:166" ht="15" customHeight="1">
      <c r="A20" s="59" t="s">
        <v>33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21"/>
      <c r="BE20" s="21"/>
      <c r="BF20" s="21"/>
      <c r="BG20" s="21"/>
      <c r="BH20" s="21"/>
      <c r="BI20" s="63"/>
      <c r="BJ20" s="57">
        <v>3096889.09</v>
      </c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>
        <v>3217655.95</v>
      </c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64">
        <f t="shared" si="0"/>
        <v>3217655.95</v>
      </c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6"/>
      <c r="ET20" s="57">
        <f t="shared" si="1"/>
        <v>-120766.86000000034</v>
      </c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8"/>
    </row>
    <row r="21" spans="1:166" ht="19.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60"/>
      <c r="AO21" s="61"/>
      <c r="AP21" s="61"/>
      <c r="AQ21" s="61"/>
      <c r="AR21" s="61"/>
      <c r="AS21" s="61"/>
      <c r="AT21" s="61" t="s">
        <v>35</v>
      </c>
      <c r="AU21" s="61"/>
      <c r="AV21" s="61"/>
      <c r="AW21" s="61"/>
      <c r="AX21" s="61"/>
      <c r="AY21" s="61"/>
      <c r="AZ21" s="61"/>
      <c r="BA21" s="61"/>
      <c r="BB21" s="61"/>
      <c r="BC21" s="62"/>
      <c r="BD21" s="21"/>
      <c r="BE21" s="21"/>
      <c r="BF21" s="21"/>
      <c r="BG21" s="21"/>
      <c r="BH21" s="21"/>
      <c r="BI21" s="63"/>
      <c r="BJ21" s="57">
        <v>10000</v>
      </c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>
        <v>7839.85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64">
        <f t="shared" si="0"/>
        <v>7839.85</v>
      </c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6"/>
      <c r="ET21" s="57">
        <f t="shared" si="1"/>
        <v>2160.1499999999996</v>
      </c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8"/>
    </row>
    <row r="22" spans="1:166" ht="19.5" customHeight="1">
      <c r="A22" s="67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60"/>
      <c r="AO22" s="61"/>
      <c r="AP22" s="61"/>
      <c r="AQ22" s="61"/>
      <c r="AR22" s="61"/>
      <c r="AS22" s="61"/>
      <c r="AT22" s="61" t="s">
        <v>36</v>
      </c>
      <c r="AU22" s="61"/>
      <c r="AV22" s="61"/>
      <c r="AW22" s="61"/>
      <c r="AX22" s="61"/>
      <c r="AY22" s="61"/>
      <c r="AZ22" s="61"/>
      <c r="BA22" s="61"/>
      <c r="BB22" s="61"/>
      <c r="BC22" s="62"/>
      <c r="BD22" s="21"/>
      <c r="BE22" s="21"/>
      <c r="BF22" s="21"/>
      <c r="BG22" s="21"/>
      <c r="BH22" s="21"/>
      <c r="BI22" s="63"/>
      <c r="BJ22" s="57">
        <v>2100</v>
      </c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>
        <v>2100</v>
      </c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64">
        <f t="shared" si="0"/>
        <v>2100</v>
      </c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6"/>
      <c r="ET22" s="57">
        <f t="shared" si="1"/>
        <v>0</v>
      </c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8"/>
    </row>
    <row r="23" spans="1:166" ht="19.5" customHeight="1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60"/>
      <c r="AO23" s="61"/>
      <c r="AP23" s="61"/>
      <c r="AQ23" s="61"/>
      <c r="AR23" s="61"/>
      <c r="AS23" s="61"/>
      <c r="AT23" s="61" t="s">
        <v>37</v>
      </c>
      <c r="AU23" s="61"/>
      <c r="AV23" s="61"/>
      <c r="AW23" s="61"/>
      <c r="AX23" s="61"/>
      <c r="AY23" s="61"/>
      <c r="AZ23" s="61"/>
      <c r="BA23" s="61"/>
      <c r="BB23" s="61"/>
      <c r="BC23" s="62"/>
      <c r="BD23" s="21"/>
      <c r="BE23" s="21"/>
      <c r="BF23" s="21"/>
      <c r="BG23" s="21"/>
      <c r="BH23" s="21"/>
      <c r="BI23" s="63"/>
      <c r="BJ23" s="57">
        <v>13000</v>
      </c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>
        <v>13000</v>
      </c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64">
        <f t="shared" si="0"/>
        <v>13000</v>
      </c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6"/>
      <c r="ET23" s="57">
        <f t="shared" si="1"/>
        <v>0</v>
      </c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8"/>
    </row>
    <row r="24" spans="1:166" ht="19.5" customHeight="1">
      <c r="A24" s="67" t="s">
        <v>34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60"/>
      <c r="AO24" s="61"/>
      <c r="AP24" s="61"/>
      <c r="AQ24" s="61"/>
      <c r="AR24" s="61"/>
      <c r="AS24" s="61"/>
      <c r="AT24" s="61" t="s">
        <v>38</v>
      </c>
      <c r="AU24" s="61"/>
      <c r="AV24" s="61"/>
      <c r="AW24" s="61"/>
      <c r="AX24" s="61"/>
      <c r="AY24" s="61"/>
      <c r="AZ24" s="61"/>
      <c r="BA24" s="61"/>
      <c r="BB24" s="61"/>
      <c r="BC24" s="62"/>
      <c r="BD24" s="21"/>
      <c r="BE24" s="21"/>
      <c r="BF24" s="21"/>
      <c r="BG24" s="21"/>
      <c r="BH24" s="21"/>
      <c r="BI24" s="63"/>
      <c r="BJ24" s="57">
        <v>67000</v>
      </c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>
        <v>67000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64">
        <f t="shared" si="0"/>
        <v>67000</v>
      </c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6"/>
      <c r="ET24" s="57">
        <f t="shared" si="1"/>
        <v>0</v>
      </c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8"/>
    </row>
    <row r="25" spans="1:166" ht="19.5" customHeight="1">
      <c r="A25" s="67" t="s">
        <v>34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60"/>
      <c r="AO25" s="61"/>
      <c r="AP25" s="61"/>
      <c r="AQ25" s="61"/>
      <c r="AR25" s="61"/>
      <c r="AS25" s="61"/>
      <c r="AT25" s="61" t="s">
        <v>39</v>
      </c>
      <c r="AU25" s="61"/>
      <c r="AV25" s="61"/>
      <c r="AW25" s="61"/>
      <c r="AX25" s="61"/>
      <c r="AY25" s="61"/>
      <c r="AZ25" s="61"/>
      <c r="BA25" s="61"/>
      <c r="BB25" s="61"/>
      <c r="BC25" s="62"/>
      <c r="BD25" s="21"/>
      <c r="BE25" s="21"/>
      <c r="BF25" s="21"/>
      <c r="BG25" s="21"/>
      <c r="BH25" s="21"/>
      <c r="BI25" s="63"/>
      <c r="BJ25" s="57">
        <v>129000</v>
      </c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>
        <v>129000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64">
        <f t="shared" si="0"/>
        <v>129000</v>
      </c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6"/>
      <c r="ET25" s="57">
        <f t="shared" si="1"/>
        <v>0</v>
      </c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8"/>
    </row>
    <row r="26" spans="1:166" ht="19.5" customHeight="1">
      <c r="A26" s="67" t="s">
        <v>34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60"/>
      <c r="AO26" s="61"/>
      <c r="AP26" s="61"/>
      <c r="AQ26" s="61"/>
      <c r="AR26" s="61"/>
      <c r="AS26" s="61"/>
      <c r="AT26" s="61" t="s">
        <v>40</v>
      </c>
      <c r="AU26" s="61"/>
      <c r="AV26" s="61"/>
      <c r="AW26" s="61"/>
      <c r="AX26" s="61"/>
      <c r="AY26" s="61"/>
      <c r="AZ26" s="61"/>
      <c r="BA26" s="61"/>
      <c r="BB26" s="61"/>
      <c r="BC26" s="62"/>
      <c r="BD26" s="21"/>
      <c r="BE26" s="21"/>
      <c r="BF26" s="21"/>
      <c r="BG26" s="21"/>
      <c r="BH26" s="21"/>
      <c r="BI26" s="63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>
        <v>162800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64">
        <f t="shared" si="0"/>
        <v>162800</v>
      </c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6"/>
      <c r="ET26" s="57">
        <f t="shared" si="1"/>
        <v>-162800</v>
      </c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8"/>
    </row>
    <row r="27" spans="1:166" ht="19.5" customHeight="1">
      <c r="A27" s="67" t="s">
        <v>34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60"/>
      <c r="AO27" s="61"/>
      <c r="AP27" s="61"/>
      <c r="AQ27" s="61"/>
      <c r="AR27" s="61"/>
      <c r="AS27" s="61"/>
      <c r="AT27" s="61" t="s">
        <v>41</v>
      </c>
      <c r="AU27" s="61"/>
      <c r="AV27" s="61"/>
      <c r="AW27" s="61"/>
      <c r="AX27" s="61"/>
      <c r="AY27" s="61"/>
      <c r="AZ27" s="61"/>
      <c r="BA27" s="61"/>
      <c r="BB27" s="61"/>
      <c r="BC27" s="62"/>
      <c r="BD27" s="21"/>
      <c r="BE27" s="21"/>
      <c r="BF27" s="21"/>
      <c r="BG27" s="21"/>
      <c r="BH27" s="21"/>
      <c r="BI27" s="63"/>
      <c r="BJ27" s="57">
        <v>1553521.84</v>
      </c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>
        <v>1398821.84</v>
      </c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64">
        <f t="shared" si="0"/>
        <v>1398821.84</v>
      </c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6"/>
      <c r="ET27" s="57">
        <f t="shared" si="1"/>
        <v>154700</v>
      </c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8"/>
    </row>
    <row r="28" spans="1:166" ht="19.5" customHeight="1">
      <c r="A28" s="67" t="s">
        <v>34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60"/>
      <c r="AO28" s="61"/>
      <c r="AP28" s="61"/>
      <c r="AQ28" s="61"/>
      <c r="AR28" s="61"/>
      <c r="AS28" s="61"/>
      <c r="AT28" s="61" t="s">
        <v>42</v>
      </c>
      <c r="AU28" s="61"/>
      <c r="AV28" s="61"/>
      <c r="AW28" s="61"/>
      <c r="AX28" s="61"/>
      <c r="AY28" s="61"/>
      <c r="AZ28" s="61"/>
      <c r="BA28" s="61"/>
      <c r="BB28" s="61"/>
      <c r="BC28" s="62"/>
      <c r="BD28" s="21"/>
      <c r="BE28" s="21"/>
      <c r="BF28" s="21"/>
      <c r="BG28" s="21"/>
      <c r="BH28" s="21"/>
      <c r="BI28" s="63"/>
      <c r="BJ28" s="57">
        <v>8100</v>
      </c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64">
        <f t="shared" si="0"/>
        <v>0</v>
      </c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6"/>
      <c r="ET28" s="57">
        <f t="shared" si="1"/>
        <v>8100</v>
      </c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8"/>
    </row>
    <row r="29" spans="1:166" ht="19.5" customHeight="1">
      <c r="A29" s="67" t="s">
        <v>34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60"/>
      <c r="AO29" s="61"/>
      <c r="AP29" s="61"/>
      <c r="AQ29" s="61"/>
      <c r="AR29" s="61"/>
      <c r="AS29" s="61"/>
      <c r="AT29" s="61" t="s">
        <v>43</v>
      </c>
      <c r="AU29" s="61"/>
      <c r="AV29" s="61"/>
      <c r="AW29" s="61"/>
      <c r="AX29" s="61"/>
      <c r="AY29" s="61"/>
      <c r="AZ29" s="61"/>
      <c r="BA29" s="61"/>
      <c r="BB29" s="61"/>
      <c r="BC29" s="62"/>
      <c r="BD29" s="21"/>
      <c r="BE29" s="21"/>
      <c r="BF29" s="21"/>
      <c r="BG29" s="21"/>
      <c r="BH29" s="21"/>
      <c r="BI29" s="63"/>
      <c r="BJ29" s="57">
        <v>72000</v>
      </c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>
        <v>72000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64">
        <f t="shared" si="0"/>
        <v>72000</v>
      </c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6"/>
      <c r="ET29" s="57">
        <f t="shared" si="1"/>
        <v>0</v>
      </c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8"/>
    </row>
    <row r="30" spans="1:166" ht="19.5" customHeight="1">
      <c r="A30" s="67" t="s">
        <v>34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60"/>
      <c r="AO30" s="61"/>
      <c r="AP30" s="61"/>
      <c r="AQ30" s="61"/>
      <c r="AR30" s="61"/>
      <c r="AS30" s="61"/>
      <c r="AT30" s="61" t="s">
        <v>44</v>
      </c>
      <c r="AU30" s="61"/>
      <c r="AV30" s="61"/>
      <c r="AW30" s="61"/>
      <c r="AX30" s="61"/>
      <c r="AY30" s="61"/>
      <c r="AZ30" s="61"/>
      <c r="BA30" s="61"/>
      <c r="BB30" s="61"/>
      <c r="BC30" s="62"/>
      <c r="BD30" s="21"/>
      <c r="BE30" s="21"/>
      <c r="BF30" s="21"/>
      <c r="BG30" s="21"/>
      <c r="BH30" s="21"/>
      <c r="BI30" s="63"/>
      <c r="BJ30" s="57">
        <v>353567.25</v>
      </c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>
        <v>891167.25</v>
      </c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64">
        <f t="shared" si="0"/>
        <v>891167.25</v>
      </c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6"/>
      <c r="ET30" s="57">
        <f t="shared" si="1"/>
        <v>-537600</v>
      </c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8"/>
    </row>
    <row r="31" spans="1:166" ht="19.5" customHeight="1">
      <c r="A31" s="67" t="s">
        <v>34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60"/>
      <c r="AO31" s="61"/>
      <c r="AP31" s="61"/>
      <c r="AQ31" s="61"/>
      <c r="AR31" s="61"/>
      <c r="AS31" s="61"/>
      <c r="AT31" s="61" t="s">
        <v>45</v>
      </c>
      <c r="AU31" s="61"/>
      <c r="AV31" s="61"/>
      <c r="AW31" s="61"/>
      <c r="AX31" s="61"/>
      <c r="AY31" s="61"/>
      <c r="AZ31" s="61"/>
      <c r="BA31" s="61"/>
      <c r="BB31" s="61"/>
      <c r="BC31" s="62"/>
      <c r="BD31" s="21"/>
      <c r="BE31" s="21"/>
      <c r="BF31" s="21"/>
      <c r="BG31" s="21"/>
      <c r="BH31" s="21"/>
      <c r="BI31" s="63"/>
      <c r="BJ31" s="57">
        <v>487600</v>
      </c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64">
        <f t="shared" si="0"/>
        <v>0</v>
      </c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6"/>
      <c r="ET31" s="57">
        <f t="shared" si="1"/>
        <v>487600</v>
      </c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8"/>
    </row>
    <row r="32" spans="1:166" ht="19.5" customHeight="1">
      <c r="A32" s="67" t="s">
        <v>34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60"/>
      <c r="AO32" s="61"/>
      <c r="AP32" s="61"/>
      <c r="AQ32" s="61"/>
      <c r="AR32" s="61"/>
      <c r="AS32" s="61"/>
      <c r="AT32" s="61" t="s">
        <v>46</v>
      </c>
      <c r="AU32" s="61"/>
      <c r="AV32" s="61"/>
      <c r="AW32" s="61"/>
      <c r="AX32" s="61"/>
      <c r="AY32" s="61"/>
      <c r="AZ32" s="61"/>
      <c r="BA32" s="61"/>
      <c r="BB32" s="61"/>
      <c r="BC32" s="62"/>
      <c r="BD32" s="21"/>
      <c r="BE32" s="21"/>
      <c r="BF32" s="21"/>
      <c r="BG32" s="21"/>
      <c r="BH32" s="21"/>
      <c r="BI32" s="63"/>
      <c r="BJ32" s="57">
        <v>50000</v>
      </c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64">
        <f t="shared" si="0"/>
        <v>0</v>
      </c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6"/>
      <c r="ET32" s="57">
        <f t="shared" si="1"/>
        <v>50000</v>
      </c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8"/>
    </row>
    <row r="33" spans="1:166" ht="19.5" customHeight="1">
      <c r="A33" s="67" t="s">
        <v>34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60"/>
      <c r="AO33" s="61"/>
      <c r="AP33" s="61"/>
      <c r="AQ33" s="61"/>
      <c r="AR33" s="61"/>
      <c r="AS33" s="61"/>
      <c r="AT33" s="61" t="s">
        <v>47</v>
      </c>
      <c r="AU33" s="61"/>
      <c r="AV33" s="61"/>
      <c r="AW33" s="61"/>
      <c r="AX33" s="61"/>
      <c r="AY33" s="61"/>
      <c r="AZ33" s="61"/>
      <c r="BA33" s="61"/>
      <c r="BB33" s="61"/>
      <c r="BC33" s="62"/>
      <c r="BD33" s="21"/>
      <c r="BE33" s="21"/>
      <c r="BF33" s="21"/>
      <c r="BG33" s="21"/>
      <c r="BH33" s="21"/>
      <c r="BI33" s="63"/>
      <c r="BJ33" s="57">
        <v>68000</v>
      </c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>
        <v>65212.61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64">
        <f t="shared" si="0"/>
        <v>65212.61</v>
      </c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6"/>
      <c r="ET33" s="57">
        <f t="shared" si="1"/>
        <v>2787.3899999999994</v>
      </c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8"/>
    </row>
    <row r="34" spans="1:166" ht="19.5" customHeight="1">
      <c r="A34" s="67" t="s">
        <v>34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60"/>
      <c r="AO34" s="61"/>
      <c r="AP34" s="61"/>
      <c r="AQ34" s="61"/>
      <c r="AR34" s="61"/>
      <c r="AS34" s="61"/>
      <c r="AT34" s="61" t="s">
        <v>48</v>
      </c>
      <c r="AU34" s="61"/>
      <c r="AV34" s="61"/>
      <c r="AW34" s="61"/>
      <c r="AX34" s="61"/>
      <c r="AY34" s="61"/>
      <c r="AZ34" s="61"/>
      <c r="BA34" s="61"/>
      <c r="BB34" s="61"/>
      <c r="BC34" s="62"/>
      <c r="BD34" s="21"/>
      <c r="BE34" s="21"/>
      <c r="BF34" s="21"/>
      <c r="BG34" s="21"/>
      <c r="BH34" s="21"/>
      <c r="BI34" s="63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>
        <v>55384.15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64">
        <f t="shared" si="0"/>
        <v>55384.15</v>
      </c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6"/>
      <c r="ET34" s="57">
        <f t="shared" si="1"/>
        <v>-55384.15</v>
      </c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8"/>
    </row>
    <row r="35" spans="1:166" ht="19.5" customHeight="1">
      <c r="A35" s="67" t="s">
        <v>34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60"/>
      <c r="AO35" s="61"/>
      <c r="AP35" s="61"/>
      <c r="AQ35" s="61"/>
      <c r="AR35" s="61"/>
      <c r="AS35" s="61"/>
      <c r="AT35" s="61" t="s">
        <v>49</v>
      </c>
      <c r="AU35" s="61"/>
      <c r="AV35" s="61"/>
      <c r="AW35" s="61"/>
      <c r="AX35" s="61"/>
      <c r="AY35" s="61"/>
      <c r="AZ35" s="61"/>
      <c r="BA35" s="61"/>
      <c r="BB35" s="61"/>
      <c r="BC35" s="62"/>
      <c r="BD35" s="21"/>
      <c r="BE35" s="21"/>
      <c r="BF35" s="21"/>
      <c r="BG35" s="21"/>
      <c r="BH35" s="21"/>
      <c r="BI35" s="63"/>
      <c r="BJ35" s="57">
        <v>13000</v>
      </c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>
        <v>18942.34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64">
        <f t="shared" si="0"/>
        <v>18942.34</v>
      </c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6"/>
      <c r="ET35" s="57">
        <f t="shared" si="1"/>
        <v>-5942.34</v>
      </c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8"/>
    </row>
    <row r="36" spans="1:166" ht="19.5" customHeight="1">
      <c r="A36" s="67" t="s">
        <v>34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60"/>
      <c r="AO36" s="61"/>
      <c r="AP36" s="61"/>
      <c r="AQ36" s="61"/>
      <c r="AR36" s="61"/>
      <c r="AS36" s="61"/>
      <c r="AT36" s="61" t="s">
        <v>50</v>
      </c>
      <c r="AU36" s="61"/>
      <c r="AV36" s="61"/>
      <c r="AW36" s="61"/>
      <c r="AX36" s="61"/>
      <c r="AY36" s="61"/>
      <c r="AZ36" s="61"/>
      <c r="BA36" s="61"/>
      <c r="BB36" s="61"/>
      <c r="BC36" s="62"/>
      <c r="BD36" s="21"/>
      <c r="BE36" s="21"/>
      <c r="BF36" s="21"/>
      <c r="BG36" s="21"/>
      <c r="BH36" s="21"/>
      <c r="BI36" s="63"/>
      <c r="BJ36" s="57">
        <v>270000</v>
      </c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>
        <v>334387.90999999997</v>
      </c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64">
        <f t="shared" si="0"/>
        <v>334387.90999999997</v>
      </c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6"/>
      <c r="ET36" s="57">
        <f t="shared" si="1"/>
        <v>-64387.909999999974</v>
      </c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8"/>
    </row>
    <row r="37" spans="1:16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2.75" customHeight="1">
      <c r="BT46" s="6" t="s">
        <v>51</v>
      </c>
      <c r="FJ46" s="2" t="s">
        <v>52</v>
      </c>
    </row>
    <row r="47" spans="1:166" ht="12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</row>
    <row r="48" spans="1:166" ht="24" customHeight="1">
      <c r="A48" s="41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5" t="s">
        <v>22</v>
      </c>
      <c r="AL48" s="41"/>
      <c r="AM48" s="41"/>
      <c r="AN48" s="41"/>
      <c r="AO48" s="41"/>
      <c r="AP48" s="42"/>
      <c r="AQ48" s="45" t="s">
        <v>53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2"/>
      <c r="BC48" s="45" t="s">
        <v>54</v>
      </c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5" t="s">
        <v>55</v>
      </c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2"/>
      <c r="CH48" s="36" t="s">
        <v>25</v>
      </c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8"/>
      <c r="EK48" s="36" t="s">
        <v>56</v>
      </c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69"/>
    </row>
    <row r="49" spans="1:166" ht="78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4"/>
      <c r="AK49" s="46"/>
      <c r="AL49" s="43"/>
      <c r="AM49" s="43"/>
      <c r="AN49" s="43"/>
      <c r="AO49" s="43"/>
      <c r="AP49" s="44"/>
      <c r="AQ49" s="46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4"/>
      <c r="BC49" s="46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6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4"/>
      <c r="CH49" s="37" t="s">
        <v>57</v>
      </c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8"/>
      <c r="CX49" s="36" t="s">
        <v>28</v>
      </c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8"/>
      <c r="DK49" s="36" t="s">
        <v>29</v>
      </c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8"/>
      <c r="DX49" s="36" t="s">
        <v>30</v>
      </c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8"/>
      <c r="EK49" s="46" t="s">
        <v>58</v>
      </c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4"/>
      <c r="EX49" s="36" t="s">
        <v>59</v>
      </c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69"/>
    </row>
    <row r="50" spans="1:166" ht="14.25" customHeight="1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  <c r="AK50" s="12">
        <v>2</v>
      </c>
      <c r="AL50" s="13"/>
      <c r="AM50" s="13"/>
      <c r="AN50" s="13"/>
      <c r="AO50" s="13"/>
      <c r="AP50" s="14"/>
      <c r="AQ50" s="12">
        <v>3</v>
      </c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/>
      <c r="BC50" s="12">
        <v>4</v>
      </c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4"/>
      <c r="BU50" s="12">
        <v>5</v>
      </c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4"/>
      <c r="CH50" s="12">
        <v>6</v>
      </c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4"/>
      <c r="CX50" s="12">
        <v>7</v>
      </c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4"/>
      <c r="DK50" s="12">
        <v>8</v>
      </c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4"/>
      <c r="DX50" s="12">
        <v>9</v>
      </c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4"/>
      <c r="EK50" s="12">
        <v>10</v>
      </c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35">
        <v>11</v>
      </c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3"/>
    </row>
    <row r="51" spans="1:166" ht="15" customHeight="1">
      <c r="A51" s="52" t="s">
        <v>60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3" t="s">
        <v>61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0">
        <v>3617323.05</v>
      </c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>
        <v>3617323.05</v>
      </c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>
        <v>3364459.29</v>
      </c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>
        <f t="shared" ref="DX51:DX88" si="2">CH51+CX51+DK51</f>
        <v>3364459.29</v>
      </c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>
        <f t="shared" ref="EK51:EK87" si="3">BC51-DX51</f>
        <v>252863.75999999978</v>
      </c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>
        <f t="shared" ref="EX51:EX87" si="4">BU51-DX51</f>
        <v>252863.75999999978</v>
      </c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1"/>
    </row>
    <row r="52" spans="1:166" ht="15" customHeight="1">
      <c r="A52" s="59" t="s">
        <v>33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60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57">
        <v>3617323.05</v>
      </c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>
        <v>3617323.05</v>
      </c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>
        <v>3364459.29</v>
      </c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>
        <f t="shared" si="2"/>
        <v>3364459.29</v>
      </c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>
        <f t="shared" si="3"/>
        <v>252863.75999999978</v>
      </c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>
        <f t="shared" si="4"/>
        <v>252863.75999999978</v>
      </c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8"/>
    </row>
    <row r="53" spans="1:166" ht="19.5" customHeight="1">
      <c r="A53" s="67" t="s">
        <v>62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60"/>
      <c r="AL53" s="61"/>
      <c r="AM53" s="61"/>
      <c r="AN53" s="61"/>
      <c r="AO53" s="61"/>
      <c r="AP53" s="61"/>
      <c r="AQ53" s="61" t="s">
        <v>63</v>
      </c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57">
        <v>423275.42</v>
      </c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>
        <v>423275.42</v>
      </c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>
        <v>423274.42</v>
      </c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>
        <f t="shared" si="2"/>
        <v>423274.42</v>
      </c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>
        <f t="shared" si="3"/>
        <v>1</v>
      </c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>
        <f t="shared" si="4"/>
        <v>1</v>
      </c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8"/>
    </row>
    <row r="54" spans="1:166" ht="19.5" customHeight="1">
      <c r="A54" s="67" t="s">
        <v>64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K54" s="60"/>
      <c r="AL54" s="61"/>
      <c r="AM54" s="61"/>
      <c r="AN54" s="61"/>
      <c r="AO54" s="61"/>
      <c r="AP54" s="61"/>
      <c r="AQ54" s="61" t="s">
        <v>65</v>
      </c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57">
        <v>126628.68</v>
      </c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>
        <v>126628.68</v>
      </c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>
        <v>126627.54</v>
      </c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>
        <f t="shared" si="2"/>
        <v>126627.54</v>
      </c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>
        <f t="shared" si="3"/>
        <v>1.1399999999994179</v>
      </c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>
        <f t="shared" si="4"/>
        <v>1.1399999999994179</v>
      </c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8"/>
    </row>
    <row r="55" spans="1:166" ht="19.5" customHeight="1">
      <c r="A55" s="67" t="s">
        <v>62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60"/>
      <c r="AL55" s="61"/>
      <c r="AM55" s="61"/>
      <c r="AN55" s="61"/>
      <c r="AO55" s="61"/>
      <c r="AP55" s="61"/>
      <c r="AQ55" s="61" t="s">
        <v>66</v>
      </c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57">
        <v>203319.05</v>
      </c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>
        <v>203319.05</v>
      </c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>
        <v>203318.65</v>
      </c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>
        <f t="shared" si="2"/>
        <v>203318.65</v>
      </c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>
        <f t="shared" si="3"/>
        <v>0.39999999999417923</v>
      </c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>
        <f t="shared" si="4"/>
        <v>0.39999999999417923</v>
      </c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8"/>
    </row>
    <row r="56" spans="1:166" ht="19.5" customHeight="1">
      <c r="A56" s="67" t="s">
        <v>67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60"/>
      <c r="AL56" s="61"/>
      <c r="AM56" s="61"/>
      <c r="AN56" s="61"/>
      <c r="AO56" s="61"/>
      <c r="AP56" s="61"/>
      <c r="AQ56" s="61" t="s">
        <v>68</v>
      </c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57">
        <v>9902.41</v>
      </c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>
        <v>9902.41</v>
      </c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>
        <v>8946</v>
      </c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>
        <f t="shared" si="2"/>
        <v>8946</v>
      </c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>
        <f t="shared" si="3"/>
        <v>956.40999999999985</v>
      </c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>
        <f t="shared" si="4"/>
        <v>956.40999999999985</v>
      </c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8"/>
    </row>
    <row r="57" spans="1:166" ht="19.5" customHeight="1">
      <c r="A57" s="67" t="s">
        <v>64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60"/>
      <c r="AL57" s="61"/>
      <c r="AM57" s="61"/>
      <c r="AN57" s="61"/>
      <c r="AO57" s="61"/>
      <c r="AP57" s="61"/>
      <c r="AQ57" s="61" t="s">
        <v>69</v>
      </c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57">
        <v>59030.3</v>
      </c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>
        <v>59030.3</v>
      </c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>
        <v>59028.65</v>
      </c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>
        <f t="shared" si="2"/>
        <v>59028.65</v>
      </c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>
        <f t="shared" si="3"/>
        <v>1.6500000000014552</v>
      </c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>
        <f t="shared" si="4"/>
        <v>1.6500000000014552</v>
      </c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8"/>
    </row>
    <row r="58" spans="1:166" ht="19.5" customHeight="1">
      <c r="A58" s="67" t="s">
        <v>70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60"/>
      <c r="AL58" s="61"/>
      <c r="AM58" s="61"/>
      <c r="AN58" s="61"/>
      <c r="AO58" s="61"/>
      <c r="AP58" s="61"/>
      <c r="AQ58" s="61" t="s">
        <v>71</v>
      </c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57">
        <v>26000</v>
      </c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>
        <v>26000</v>
      </c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>
        <v>25850.14</v>
      </c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>
        <f t="shared" si="2"/>
        <v>25850.14</v>
      </c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>
        <f t="shared" si="3"/>
        <v>149.86000000000058</v>
      </c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>
        <f t="shared" si="4"/>
        <v>149.86000000000058</v>
      </c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8"/>
    </row>
    <row r="59" spans="1:166" ht="19.5" customHeight="1">
      <c r="A59" s="67" t="s">
        <v>72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60"/>
      <c r="AL59" s="61"/>
      <c r="AM59" s="61"/>
      <c r="AN59" s="61"/>
      <c r="AO59" s="61"/>
      <c r="AP59" s="61"/>
      <c r="AQ59" s="61" t="s">
        <v>73</v>
      </c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57">
        <v>89470.14</v>
      </c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>
        <v>89470.14</v>
      </c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>
        <v>79529.88</v>
      </c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>
        <f t="shared" si="2"/>
        <v>79529.88</v>
      </c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>
        <f t="shared" si="3"/>
        <v>9940.2599999999948</v>
      </c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>
        <f t="shared" si="4"/>
        <v>9940.2599999999948</v>
      </c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8"/>
    </row>
    <row r="60" spans="1:166" ht="19.5" customHeight="1">
      <c r="A60" s="67" t="s">
        <v>74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60"/>
      <c r="AL60" s="61"/>
      <c r="AM60" s="61"/>
      <c r="AN60" s="61"/>
      <c r="AO60" s="61"/>
      <c r="AP60" s="61"/>
      <c r="AQ60" s="61" t="s">
        <v>75</v>
      </c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57">
        <v>22434</v>
      </c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>
        <v>22434</v>
      </c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>
        <v>22434</v>
      </c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>
        <f t="shared" si="2"/>
        <v>22434</v>
      </c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>
        <f t="shared" si="3"/>
        <v>0</v>
      </c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>
        <f t="shared" si="4"/>
        <v>0</v>
      </c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8"/>
    </row>
    <row r="61" spans="1:166" ht="19.5" customHeight="1">
      <c r="A61" s="67" t="s">
        <v>76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60"/>
      <c r="AL61" s="61"/>
      <c r="AM61" s="61"/>
      <c r="AN61" s="61"/>
      <c r="AO61" s="61"/>
      <c r="AP61" s="61"/>
      <c r="AQ61" s="61" t="s">
        <v>77</v>
      </c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57">
        <v>40018.269999999997</v>
      </c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>
        <v>40018.269999999997</v>
      </c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>
        <v>36702.83</v>
      </c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>
        <f t="shared" si="2"/>
        <v>36702.83</v>
      </c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>
        <f t="shared" si="3"/>
        <v>3315.4399999999951</v>
      </c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>
        <f t="shared" si="4"/>
        <v>3315.4399999999951</v>
      </c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8"/>
    </row>
    <row r="62" spans="1:166" ht="19.5" customHeight="1">
      <c r="A62" s="67" t="s">
        <v>78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60"/>
      <c r="AL62" s="61"/>
      <c r="AM62" s="61"/>
      <c r="AN62" s="61"/>
      <c r="AO62" s="61"/>
      <c r="AP62" s="61"/>
      <c r="AQ62" s="61" t="s">
        <v>79</v>
      </c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57">
        <v>128978.08</v>
      </c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>
        <v>128978.08</v>
      </c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>
        <v>99978</v>
      </c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>
        <f t="shared" si="2"/>
        <v>99978</v>
      </c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>
        <f t="shared" si="3"/>
        <v>29000.080000000002</v>
      </c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>
        <f t="shared" si="4"/>
        <v>29000.080000000002</v>
      </c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8"/>
    </row>
    <row r="63" spans="1:166" ht="19.5" customHeight="1">
      <c r="A63" s="67" t="s">
        <v>80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60"/>
      <c r="AL63" s="61"/>
      <c r="AM63" s="61"/>
      <c r="AN63" s="61"/>
      <c r="AO63" s="61"/>
      <c r="AP63" s="61"/>
      <c r="AQ63" s="61" t="s">
        <v>81</v>
      </c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57">
        <v>18469.259999999998</v>
      </c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>
        <v>18469.259999999998</v>
      </c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>
        <v>18133.560000000001</v>
      </c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>
        <f t="shared" si="2"/>
        <v>18133.560000000001</v>
      </c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>
        <f t="shared" si="3"/>
        <v>335.69999999999709</v>
      </c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>
        <f t="shared" si="4"/>
        <v>335.69999999999709</v>
      </c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8"/>
    </row>
    <row r="64" spans="1:166" ht="19.5" customHeight="1">
      <c r="A64" s="67" t="s">
        <v>80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60"/>
      <c r="AL64" s="61"/>
      <c r="AM64" s="61"/>
      <c r="AN64" s="61"/>
      <c r="AO64" s="61"/>
      <c r="AP64" s="61"/>
      <c r="AQ64" s="61" t="s">
        <v>82</v>
      </c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57">
        <v>29470</v>
      </c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>
        <v>29470</v>
      </c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>
        <v>29470</v>
      </c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>
        <f t="shared" si="2"/>
        <v>29470</v>
      </c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>
        <f t="shared" si="3"/>
        <v>0</v>
      </c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>
        <f t="shared" si="4"/>
        <v>0</v>
      </c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8"/>
    </row>
    <row r="65" spans="1:166" ht="19.5" customHeight="1">
      <c r="A65" s="67" t="s">
        <v>62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60"/>
      <c r="AL65" s="61"/>
      <c r="AM65" s="61"/>
      <c r="AN65" s="61"/>
      <c r="AO65" s="61"/>
      <c r="AP65" s="61"/>
      <c r="AQ65" s="61" t="s">
        <v>83</v>
      </c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57">
        <v>67886.649999999994</v>
      </c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>
        <v>67886.649999999994</v>
      </c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>
        <v>67886.5</v>
      </c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>
        <f t="shared" si="2"/>
        <v>67886.5</v>
      </c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>
        <f t="shared" si="3"/>
        <v>0.14999999999417923</v>
      </c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>
        <f t="shared" si="4"/>
        <v>0.14999999999417923</v>
      </c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8"/>
    </row>
    <row r="66" spans="1:166" ht="19.5" customHeight="1">
      <c r="A66" s="67" t="s">
        <v>64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60"/>
      <c r="AL66" s="61"/>
      <c r="AM66" s="61"/>
      <c r="AN66" s="61"/>
      <c r="AO66" s="61"/>
      <c r="AP66" s="61"/>
      <c r="AQ66" s="61" t="s">
        <v>84</v>
      </c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57">
        <v>18981.48</v>
      </c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>
        <v>18981.48</v>
      </c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>
        <v>18981.38</v>
      </c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>
        <f t="shared" si="2"/>
        <v>18981.38</v>
      </c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>
        <f t="shared" si="3"/>
        <v>9.9999999998544808E-2</v>
      </c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>
        <f t="shared" si="4"/>
        <v>9.9999999998544808E-2</v>
      </c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8"/>
    </row>
    <row r="67" spans="1:166" ht="19.5" customHeight="1">
      <c r="A67" s="67" t="s">
        <v>78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60"/>
      <c r="AL67" s="61"/>
      <c r="AM67" s="61"/>
      <c r="AN67" s="61"/>
      <c r="AO67" s="61"/>
      <c r="AP67" s="61"/>
      <c r="AQ67" s="61" t="s">
        <v>85</v>
      </c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57">
        <v>1000</v>
      </c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>
        <v>1000</v>
      </c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>
        <v>1000</v>
      </c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>
        <f t="shared" si="2"/>
        <v>1000</v>
      </c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>
        <f t="shared" si="3"/>
        <v>0</v>
      </c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>
        <f t="shared" si="4"/>
        <v>0</v>
      </c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8"/>
    </row>
    <row r="68" spans="1:166" ht="19.5" customHeight="1">
      <c r="A68" s="67" t="s">
        <v>62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60"/>
      <c r="AL68" s="61"/>
      <c r="AM68" s="61"/>
      <c r="AN68" s="61"/>
      <c r="AO68" s="61"/>
      <c r="AP68" s="61"/>
      <c r="AQ68" s="61" t="s">
        <v>86</v>
      </c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57">
        <v>51399.96</v>
      </c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>
        <v>51399.96</v>
      </c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>
        <v>51399.96</v>
      </c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>
        <f t="shared" si="2"/>
        <v>51399.96</v>
      </c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>
        <f t="shared" si="3"/>
        <v>0</v>
      </c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>
        <f t="shared" si="4"/>
        <v>0</v>
      </c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8"/>
    </row>
    <row r="69" spans="1:166" ht="19.5" customHeight="1">
      <c r="A69" s="67" t="s">
        <v>64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60"/>
      <c r="AL69" s="61"/>
      <c r="AM69" s="61"/>
      <c r="AN69" s="61"/>
      <c r="AO69" s="61"/>
      <c r="AP69" s="61"/>
      <c r="AQ69" s="61" t="s">
        <v>87</v>
      </c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57">
        <v>15522.81</v>
      </c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>
        <v>15522.81</v>
      </c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>
        <v>15522.81</v>
      </c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>
        <f t="shared" si="2"/>
        <v>15522.81</v>
      </c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>
        <f t="shared" si="3"/>
        <v>0</v>
      </c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>
        <f t="shared" si="4"/>
        <v>0</v>
      </c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8"/>
    </row>
    <row r="70" spans="1:166" ht="19.5" customHeight="1">
      <c r="A70" s="67" t="s">
        <v>78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60"/>
      <c r="AL70" s="61"/>
      <c r="AM70" s="61"/>
      <c r="AN70" s="61"/>
      <c r="AO70" s="61"/>
      <c r="AP70" s="61"/>
      <c r="AQ70" s="61" t="s">
        <v>88</v>
      </c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57">
        <v>4077.23</v>
      </c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>
        <v>4077.23</v>
      </c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>
        <v>4077.23</v>
      </c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>
        <f t="shared" si="2"/>
        <v>4077.23</v>
      </c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>
        <f t="shared" si="3"/>
        <v>0</v>
      </c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>
        <f t="shared" si="4"/>
        <v>0</v>
      </c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8"/>
    </row>
    <row r="71" spans="1:166" ht="19.5" customHeight="1">
      <c r="A71" s="67" t="s">
        <v>89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60"/>
      <c r="AL71" s="61"/>
      <c r="AM71" s="61"/>
      <c r="AN71" s="61"/>
      <c r="AO71" s="61"/>
      <c r="AP71" s="61"/>
      <c r="AQ71" s="61" t="s">
        <v>90</v>
      </c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57">
        <v>25980</v>
      </c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>
        <v>25980</v>
      </c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>
        <v>25980</v>
      </c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>
        <f t="shared" si="2"/>
        <v>25980</v>
      </c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>
        <f t="shared" si="3"/>
        <v>0</v>
      </c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>
        <f t="shared" si="4"/>
        <v>0</v>
      </c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8"/>
    </row>
    <row r="72" spans="1:166" ht="19.5" customHeight="1">
      <c r="A72" s="67" t="s">
        <v>78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60"/>
      <c r="AL72" s="61"/>
      <c r="AM72" s="61"/>
      <c r="AN72" s="61"/>
      <c r="AO72" s="61"/>
      <c r="AP72" s="61"/>
      <c r="AQ72" s="61" t="s">
        <v>91</v>
      </c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57">
        <v>4020</v>
      </c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>
        <v>4020</v>
      </c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>
        <v>4020</v>
      </c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>
        <f t="shared" si="2"/>
        <v>4020</v>
      </c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>
        <f t="shared" si="3"/>
        <v>0</v>
      </c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>
        <f t="shared" si="4"/>
        <v>0</v>
      </c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8"/>
    </row>
    <row r="73" spans="1:166" ht="19.5" customHeight="1">
      <c r="A73" s="67" t="s">
        <v>72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60"/>
      <c r="AL73" s="61"/>
      <c r="AM73" s="61"/>
      <c r="AN73" s="61"/>
      <c r="AO73" s="61"/>
      <c r="AP73" s="61"/>
      <c r="AQ73" s="61" t="s">
        <v>92</v>
      </c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57">
        <v>99000</v>
      </c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>
        <v>99000</v>
      </c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>
        <v>99000</v>
      </c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>
        <f t="shared" si="2"/>
        <v>99000</v>
      </c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>
        <f t="shared" si="3"/>
        <v>0</v>
      </c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>
        <f t="shared" si="4"/>
        <v>0</v>
      </c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8"/>
    </row>
    <row r="74" spans="1:166" ht="19.5" customHeight="1">
      <c r="A74" s="67" t="s">
        <v>78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60"/>
      <c r="AL74" s="61"/>
      <c r="AM74" s="61"/>
      <c r="AN74" s="61"/>
      <c r="AO74" s="61"/>
      <c r="AP74" s="61"/>
      <c r="AQ74" s="61" t="s">
        <v>93</v>
      </c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57">
        <v>101000</v>
      </c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>
        <v>101000</v>
      </c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>
        <v>101000</v>
      </c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>
        <f t="shared" si="2"/>
        <v>101000</v>
      </c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>
        <f t="shared" si="3"/>
        <v>0</v>
      </c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>
        <f t="shared" si="4"/>
        <v>0</v>
      </c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8"/>
    </row>
    <row r="75" spans="1:166" ht="19.5" customHeight="1">
      <c r="A75" s="67" t="s">
        <v>94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60"/>
      <c r="AL75" s="61"/>
      <c r="AM75" s="61"/>
      <c r="AN75" s="61"/>
      <c r="AO75" s="61"/>
      <c r="AP75" s="61"/>
      <c r="AQ75" s="61" t="s">
        <v>95</v>
      </c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57">
        <v>232988.75</v>
      </c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>
        <v>232988.75</v>
      </c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>
        <v>232988.75</v>
      </c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>
        <f t="shared" si="2"/>
        <v>232988.75</v>
      </c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>
        <f t="shared" si="3"/>
        <v>0</v>
      </c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>
        <f t="shared" si="4"/>
        <v>0</v>
      </c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8"/>
    </row>
    <row r="76" spans="1:166" ht="19.5" customHeight="1">
      <c r="A76" s="67" t="s">
        <v>76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60"/>
      <c r="AL76" s="61"/>
      <c r="AM76" s="61"/>
      <c r="AN76" s="61"/>
      <c r="AO76" s="61"/>
      <c r="AP76" s="61"/>
      <c r="AQ76" s="61" t="s">
        <v>96</v>
      </c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57">
        <v>4051.53</v>
      </c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>
        <v>4051.53</v>
      </c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>
        <v>4051.53</v>
      </c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>
        <f t="shared" si="2"/>
        <v>4051.53</v>
      </c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>
        <f t="shared" si="3"/>
        <v>0</v>
      </c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>
        <f t="shared" si="4"/>
        <v>0</v>
      </c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8"/>
    </row>
    <row r="77" spans="1:166" ht="19.5" customHeight="1">
      <c r="A77" s="67" t="s">
        <v>78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60"/>
      <c r="AL77" s="61"/>
      <c r="AM77" s="61"/>
      <c r="AN77" s="61"/>
      <c r="AO77" s="61"/>
      <c r="AP77" s="61"/>
      <c r="AQ77" s="61" t="s">
        <v>97</v>
      </c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57">
        <v>115948.47</v>
      </c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>
        <v>115948.47</v>
      </c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>
        <v>115948.47</v>
      </c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>
        <f t="shared" si="2"/>
        <v>115948.47</v>
      </c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>
        <f t="shared" si="3"/>
        <v>0</v>
      </c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>
        <f t="shared" si="4"/>
        <v>0</v>
      </c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8"/>
    </row>
    <row r="78" spans="1:166" ht="19.5" customHeight="1">
      <c r="A78" s="67" t="s">
        <v>78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60"/>
      <c r="AL78" s="61"/>
      <c r="AM78" s="61"/>
      <c r="AN78" s="61"/>
      <c r="AO78" s="61"/>
      <c r="AP78" s="61"/>
      <c r="AQ78" s="61" t="s">
        <v>98</v>
      </c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57">
        <v>217000</v>
      </c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>
        <v>217000</v>
      </c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>
        <v>217000</v>
      </c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>
        <f t="shared" si="2"/>
        <v>217000</v>
      </c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>
        <f t="shared" si="3"/>
        <v>0</v>
      </c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>
        <f t="shared" si="4"/>
        <v>0</v>
      </c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8"/>
    </row>
    <row r="79" spans="1:166" ht="19.5" customHeight="1">
      <c r="A79" s="67" t="s">
        <v>72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60"/>
      <c r="AL79" s="61"/>
      <c r="AM79" s="61"/>
      <c r="AN79" s="61"/>
      <c r="AO79" s="61"/>
      <c r="AP79" s="61"/>
      <c r="AQ79" s="61" t="s">
        <v>99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57">
        <v>50000</v>
      </c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>
        <v>50000</v>
      </c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>
        <v>50000</v>
      </c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>
        <f t="shared" si="2"/>
        <v>50000</v>
      </c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>
        <f t="shared" si="3"/>
        <v>0</v>
      </c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>
        <f t="shared" si="4"/>
        <v>0</v>
      </c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8"/>
    </row>
    <row r="80" spans="1:166" ht="19.5" customHeight="1">
      <c r="A80" s="67" t="s">
        <v>94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60"/>
      <c r="AL80" s="61"/>
      <c r="AM80" s="61"/>
      <c r="AN80" s="61"/>
      <c r="AO80" s="61"/>
      <c r="AP80" s="61"/>
      <c r="AQ80" s="61" t="s">
        <v>100</v>
      </c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57">
        <v>66634.36</v>
      </c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>
        <v>66634.36</v>
      </c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>
        <v>66634.36</v>
      </c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>
        <f t="shared" si="2"/>
        <v>66634.36</v>
      </c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>
        <f t="shared" si="3"/>
        <v>0</v>
      </c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>
        <f t="shared" si="4"/>
        <v>0</v>
      </c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8"/>
    </row>
    <row r="81" spans="1:166" ht="19.5" customHeight="1">
      <c r="A81" s="67" t="s">
        <v>74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60"/>
      <c r="AL81" s="61"/>
      <c r="AM81" s="61"/>
      <c r="AN81" s="61"/>
      <c r="AO81" s="61"/>
      <c r="AP81" s="61"/>
      <c r="AQ81" s="61" t="s">
        <v>101</v>
      </c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57">
        <v>52480</v>
      </c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>
        <v>52480</v>
      </c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>
        <v>52480</v>
      </c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>
        <f t="shared" si="2"/>
        <v>52480</v>
      </c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>
        <f t="shared" si="3"/>
        <v>0</v>
      </c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>
        <f t="shared" si="4"/>
        <v>0</v>
      </c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8"/>
    </row>
    <row r="82" spans="1:166" ht="19.5" customHeight="1">
      <c r="A82" s="67" t="s">
        <v>76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60"/>
      <c r="AL82" s="61"/>
      <c r="AM82" s="61"/>
      <c r="AN82" s="61"/>
      <c r="AO82" s="61"/>
      <c r="AP82" s="61"/>
      <c r="AQ82" s="61" t="s">
        <v>102</v>
      </c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57">
        <v>70630</v>
      </c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>
        <v>70630</v>
      </c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>
        <v>70630</v>
      </c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>
        <f t="shared" si="2"/>
        <v>70630</v>
      </c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>
        <f t="shared" si="3"/>
        <v>0</v>
      </c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>
        <f t="shared" si="4"/>
        <v>0</v>
      </c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8"/>
    </row>
    <row r="83" spans="1:166" ht="19.5" customHeight="1">
      <c r="A83" s="67" t="s">
        <v>89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60"/>
      <c r="AL83" s="61"/>
      <c r="AM83" s="61"/>
      <c r="AN83" s="61"/>
      <c r="AO83" s="61"/>
      <c r="AP83" s="61"/>
      <c r="AQ83" s="61" t="s">
        <v>103</v>
      </c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57">
        <v>75000</v>
      </c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>
        <v>75000</v>
      </c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>
        <v>75000</v>
      </c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>
        <f t="shared" si="2"/>
        <v>75000</v>
      </c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>
        <f t="shared" si="3"/>
        <v>0</v>
      </c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>
        <f t="shared" si="4"/>
        <v>0</v>
      </c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8"/>
    </row>
    <row r="84" spans="1:166" ht="19.5" customHeight="1">
      <c r="A84" s="67" t="s">
        <v>78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  <c r="AK84" s="60"/>
      <c r="AL84" s="61"/>
      <c r="AM84" s="61"/>
      <c r="AN84" s="61"/>
      <c r="AO84" s="61"/>
      <c r="AP84" s="61"/>
      <c r="AQ84" s="61" t="s">
        <v>104</v>
      </c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57">
        <v>60000</v>
      </c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>
        <v>60000</v>
      </c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>
        <v>60000</v>
      </c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>
        <f t="shared" si="2"/>
        <v>60000</v>
      </c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>
        <f t="shared" si="3"/>
        <v>0</v>
      </c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>
        <f t="shared" si="4"/>
        <v>0</v>
      </c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8"/>
    </row>
    <row r="85" spans="1:166" ht="19.5" customHeight="1">
      <c r="A85" s="67" t="s">
        <v>94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8"/>
      <c r="AK85" s="60"/>
      <c r="AL85" s="61"/>
      <c r="AM85" s="61"/>
      <c r="AN85" s="61"/>
      <c r="AO85" s="61"/>
      <c r="AP85" s="61"/>
      <c r="AQ85" s="61" t="s">
        <v>105</v>
      </c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57">
        <v>603174.24</v>
      </c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>
        <v>603174.24</v>
      </c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>
        <v>449692.31</v>
      </c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>
        <f t="shared" si="2"/>
        <v>449692.31</v>
      </c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>
        <f t="shared" si="3"/>
        <v>153481.93</v>
      </c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>
        <f t="shared" si="4"/>
        <v>153481.93</v>
      </c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8"/>
    </row>
    <row r="86" spans="1:166" ht="19.5" customHeight="1">
      <c r="A86" s="67" t="s">
        <v>74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8"/>
      <c r="AK86" s="60"/>
      <c r="AL86" s="61"/>
      <c r="AM86" s="61"/>
      <c r="AN86" s="61"/>
      <c r="AO86" s="61"/>
      <c r="AP86" s="61"/>
      <c r="AQ86" s="61" t="s">
        <v>106</v>
      </c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57">
        <v>488251.96</v>
      </c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>
        <v>488251.96</v>
      </c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>
        <v>432572.32</v>
      </c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>
        <f t="shared" si="2"/>
        <v>432572.32</v>
      </c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>
        <f t="shared" si="3"/>
        <v>55679.640000000014</v>
      </c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>
        <f t="shared" si="4"/>
        <v>55679.640000000014</v>
      </c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8"/>
    </row>
    <row r="87" spans="1:166" ht="19.5" customHeight="1">
      <c r="A87" s="67" t="s">
        <v>80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8"/>
      <c r="AK87" s="60"/>
      <c r="AL87" s="61"/>
      <c r="AM87" s="61"/>
      <c r="AN87" s="61"/>
      <c r="AO87" s="61"/>
      <c r="AP87" s="61"/>
      <c r="AQ87" s="61" t="s">
        <v>107</v>
      </c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57">
        <v>15300</v>
      </c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>
        <v>15300</v>
      </c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>
        <v>15300</v>
      </c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>
        <f t="shared" si="2"/>
        <v>15300</v>
      </c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>
        <f t="shared" si="3"/>
        <v>0</v>
      </c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>
        <f t="shared" si="4"/>
        <v>0</v>
      </c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8"/>
    </row>
    <row r="88" spans="1:166" ht="24" customHeight="1">
      <c r="A88" s="73" t="s">
        <v>108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4"/>
      <c r="AK88" s="75" t="s">
        <v>109</v>
      </c>
      <c r="AL88" s="76"/>
      <c r="AM88" s="76"/>
      <c r="AN88" s="76"/>
      <c r="AO88" s="76"/>
      <c r="AP88" s="76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1">
        <v>-520433.96</v>
      </c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>
        <v>-520433.96</v>
      </c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>
        <v>-146803.34</v>
      </c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57">
        <f t="shared" si="2"/>
        <v>-146803.34</v>
      </c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2"/>
    </row>
    <row r="89" spans="1:166" ht="24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35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35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8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9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12.75" customHeight="1">
      <c r="BD95" s="6" t="s">
        <v>110</v>
      </c>
      <c r="BT95" s="6"/>
      <c r="FJ95" s="2" t="s">
        <v>111</v>
      </c>
    </row>
    <row r="96" spans="1:166" ht="12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</row>
    <row r="97" spans="1:166" ht="11.25" customHeight="1">
      <c r="A97" s="41" t="s">
        <v>21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2"/>
      <c r="AP97" s="45" t="s">
        <v>22</v>
      </c>
      <c r="AQ97" s="41"/>
      <c r="AR97" s="41"/>
      <c r="AS97" s="41"/>
      <c r="AT97" s="41"/>
      <c r="AU97" s="42"/>
      <c r="AV97" s="45" t="s">
        <v>112</v>
      </c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2"/>
      <c r="BL97" s="45" t="s">
        <v>54</v>
      </c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2"/>
      <c r="CF97" s="36" t="s">
        <v>25</v>
      </c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8"/>
      <c r="ET97" s="45" t="s">
        <v>26</v>
      </c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7"/>
    </row>
    <row r="98" spans="1:166" ht="69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4"/>
      <c r="AP98" s="46"/>
      <c r="AQ98" s="43"/>
      <c r="AR98" s="43"/>
      <c r="AS98" s="43"/>
      <c r="AT98" s="43"/>
      <c r="AU98" s="44"/>
      <c r="AV98" s="46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4"/>
      <c r="BL98" s="46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4"/>
      <c r="CF98" s="37" t="s">
        <v>113</v>
      </c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8"/>
      <c r="CW98" s="36" t="s">
        <v>28</v>
      </c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8"/>
      <c r="DN98" s="36" t="s">
        <v>29</v>
      </c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8"/>
      <c r="EE98" s="36" t="s">
        <v>30</v>
      </c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8"/>
      <c r="ET98" s="46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8"/>
    </row>
    <row r="99" spans="1:166" ht="12" customHeight="1">
      <c r="A99" s="39">
        <v>1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40"/>
      <c r="AP99" s="12">
        <v>2</v>
      </c>
      <c r="AQ99" s="13"/>
      <c r="AR99" s="13"/>
      <c r="AS99" s="13"/>
      <c r="AT99" s="13"/>
      <c r="AU99" s="14"/>
      <c r="AV99" s="12">
        <v>3</v>
      </c>
      <c r="AW99" s="13"/>
      <c r="AX99" s="13"/>
      <c r="AY99" s="13"/>
      <c r="AZ99" s="13"/>
      <c r="BA99" s="13"/>
      <c r="BB99" s="13"/>
      <c r="BC99" s="13"/>
      <c r="BD99" s="13"/>
      <c r="BE99" s="32"/>
      <c r="BF99" s="32"/>
      <c r="BG99" s="32"/>
      <c r="BH99" s="32"/>
      <c r="BI99" s="32"/>
      <c r="BJ99" s="32"/>
      <c r="BK99" s="49"/>
      <c r="BL99" s="12">
        <v>4</v>
      </c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4"/>
      <c r="CF99" s="12">
        <v>5</v>
      </c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4"/>
      <c r="CW99" s="12">
        <v>6</v>
      </c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4"/>
      <c r="DN99" s="12">
        <v>7</v>
      </c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4"/>
      <c r="EE99" s="12">
        <v>8</v>
      </c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4"/>
      <c r="ET99" s="35">
        <v>9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3"/>
    </row>
    <row r="100" spans="1:166" ht="37.5" customHeight="1">
      <c r="A100" s="78" t="s">
        <v>114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9"/>
      <c r="AP100" s="53" t="s">
        <v>115</v>
      </c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5"/>
      <c r="BF100" s="16"/>
      <c r="BG100" s="16"/>
      <c r="BH100" s="16"/>
      <c r="BI100" s="16"/>
      <c r="BJ100" s="16"/>
      <c r="BK100" s="56"/>
      <c r="BL100" s="50">
        <v>520433.96</v>
      </c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>
        <v>146803.34</v>
      </c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>
        <f t="shared" ref="EE100:EE114" si="5">CF100+CW100+DN100</f>
        <v>146803.34</v>
      </c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>
        <f t="shared" ref="ET100:ET105" si="6">BL100-CF100-CW100-DN100</f>
        <v>373630.62</v>
      </c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1"/>
    </row>
    <row r="101" spans="1:166" ht="36.75" customHeight="1">
      <c r="A101" s="80" t="s">
        <v>116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1"/>
      <c r="AP101" s="60" t="s">
        <v>117</v>
      </c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2"/>
      <c r="BF101" s="21"/>
      <c r="BG101" s="21"/>
      <c r="BH101" s="21"/>
      <c r="BI101" s="21"/>
      <c r="BJ101" s="21"/>
      <c r="BK101" s="63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64">
        <f t="shared" si="5"/>
        <v>0</v>
      </c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6"/>
      <c r="ET101" s="64">
        <f t="shared" si="6"/>
        <v>0</v>
      </c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82"/>
    </row>
    <row r="102" spans="1:166" ht="17.25" customHeight="1">
      <c r="A102" s="83" t="s">
        <v>118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4"/>
      <c r="AP102" s="26"/>
      <c r="AQ102" s="27"/>
      <c r="AR102" s="27"/>
      <c r="AS102" s="27"/>
      <c r="AT102" s="27"/>
      <c r="AU102" s="85"/>
      <c r="AV102" s="86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8"/>
      <c r="BL102" s="89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1"/>
      <c r="CF102" s="89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1"/>
      <c r="CW102" s="89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1"/>
      <c r="DN102" s="89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1"/>
      <c r="EE102" s="57">
        <f t="shared" si="5"/>
        <v>0</v>
      </c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>
        <f t="shared" si="6"/>
        <v>0</v>
      </c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8"/>
    </row>
    <row r="103" spans="1:166" ht="24" customHeight="1">
      <c r="A103" s="80" t="s">
        <v>119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1"/>
      <c r="AP103" s="60" t="s">
        <v>120</v>
      </c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2"/>
      <c r="BF103" s="21"/>
      <c r="BG103" s="21"/>
      <c r="BH103" s="21"/>
      <c r="BI103" s="21"/>
      <c r="BJ103" s="21"/>
      <c r="BK103" s="63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>
        <f t="shared" si="5"/>
        <v>0</v>
      </c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>
        <f t="shared" si="6"/>
        <v>0</v>
      </c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8"/>
    </row>
    <row r="104" spans="1:166" ht="17.25" customHeight="1">
      <c r="A104" s="83" t="s">
        <v>118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4"/>
      <c r="AP104" s="26"/>
      <c r="AQ104" s="27"/>
      <c r="AR104" s="27"/>
      <c r="AS104" s="27"/>
      <c r="AT104" s="27"/>
      <c r="AU104" s="85"/>
      <c r="AV104" s="86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8"/>
      <c r="BL104" s="89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1"/>
      <c r="CF104" s="89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1"/>
      <c r="CW104" s="89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1"/>
      <c r="DN104" s="89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1"/>
      <c r="EE104" s="57">
        <f t="shared" si="5"/>
        <v>0</v>
      </c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>
        <f t="shared" si="6"/>
        <v>0</v>
      </c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8"/>
    </row>
    <row r="105" spans="1:166" ht="31.5" customHeight="1">
      <c r="A105" s="92" t="s">
        <v>121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60" t="s">
        <v>122</v>
      </c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2"/>
      <c r="BF105" s="21"/>
      <c r="BG105" s="21"/>
      <c r="BH105" s="21"/>
      <c r="BI105" s="21"/>
      <c r="BJ105" s="21"/>
      <c r="BK105" s="63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>
        <f t="shared" si="5"/>
        <v>0</v>
      </c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>
        <f t="shared" si="6"/>
        <v>0</v>
      </c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8"/>
    </row>
    <row r="106" spans="1:166" ht="15" customHeight="1">
      <c r="A106" s="59" t="s">
        <v>123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60" t="s">
        <v>124</v>
      </c>
      <c r="AQ106" s="61"/>
      <c r="AR106" s="61"/>
      <c r="AS106" s="61"/>
      <c r="AT106" s="61"/>
      <c r="AU106" s="61"/>
      <c r="AV106" s="76"/>
      <c r="AW106" s="76"/>
      <c r="AX106" s="76"/>
      <c r="AY106" s="76"/>
      <c r="AZ106" s="76"/>
      <c r="BA106" s="76"/>
      <c r="BB106" s="76"/>
      <c r="BC106" s="76"/>
      <c r="BD106" s="76"/>
      <c r="BE106" s="93"/>
      <c r="BF106" s="94"/>
      <c r="BG106" s="94"/>
      <c r="BH106" s="94"/>
      <c r="BI106" s="94"/>
      <c r="BJ106" s="94"/>
      <c r="BK106" s="95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>
        <f t="shared" si="5"/>
        <v>0</v>
      </c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8"/>
    </row>
    <row r="107" spans="1:166" ht="15" customHeight="1">
      <c r="A107" s="59" t="s">
        <v>125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96"/>
      <c r="AP107" s="20" t="s">
        <v>126</v>
      </c>
      <c r="AQ107" s="21"/>
      <c r="AR107" s="21"/>
      <c r="AS107" s="21"/>
      <c r="AT107" s="21"/>
      <c r="AU107" s="63"/>
      <c r="AV107" s="97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9"/>
      <c r="BL107" s="64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6"/>
      <c r="CF107" s="64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6"/>
      <c r="CW107" s="64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6"/>
      <c r="DN107" s="64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6"/>
      <c r="EE107" s="57">
        <f t="shared" si="5"/>
        <v>0</v>
      </c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8"/>
    </row>
    <row r="108" spans="1:166" ht="31.5" customHeight="1">
      <c r="A108" s="100" t="s">
        <v>127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1"/>
      <c r="AP108" s="60" t="s">
        <v>128</v>
      </c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2"/>
      <c r="BF108" s="21"/>
      <c r="BG108" s="21"/>
      <c r="BH108" s="21"/>
      <c r="BI108" s="21"/>
      <c r="BJ108" s="21"/>
      <c r="BK108" s="63"/>
      <c r="BL108" s="57">
        <v>520433.96</v>
      </c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>
        <v>146803.34</v>
      </c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>
        <f t="shared" si="5"/>
        <v>146803.34</v>
      </c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8"/>
    </row>
    <row r="109" spans="1:166" ht="38.25" customHeight="1">
      <c r="A109" s="100" t="s">
        <v>129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96"/>
      <c r="AP109" s="20" t="s">
        <v>130</v>
      </c>
      <c r="AQ109" s="21"/>
      <c r="AR109" s="21"/>
      <c r="AS109" s="21"/>
      <c r="AT109" s="21"/>
      <c r="AU109" s="63"/>
      <c r="AV109" s="97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9"/>
      <c r="BL109" s="64">
        <v>520433.96</v>
      </c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6"/>
      <c r="CF109" s="64">
        <v>146803.34</v>
      </c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6"/>
      <c r="CW109" s="64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6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>
        <f t="shared" si="5"/>
        <v>146803.34</v>
      </c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8"/>
    </row>
    <row r="110" spans="1:166" ht="36" customHeight="1">
      <c r="A110" s="100" t="s">
        <v>131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96"/>
      <c r="AP110" s="60" t="s">
        <v>132</v>
      </c>
      <c r="AQ110" s="61"/>
      <c r="AR110" s="61"/>
      <c r="AS110" s="61"/>
      <c r="AT110" s="61"/>
      <c r="AU110" s="61"/>
      <c r="AV110" s="76"/>
      <c r="AW110" s="76"/>
      <c r="AX110" s="76"/>
      <c r="AY110" s="76"/>
      <c r="AZ110" s="76"/>
      <c r="BA110" s="76"/>
      <c r="BB110" s="76"/>
      <c r="BC110" s="76"/>
      <c r="BD110" s="76"/>
      <c r="BE110" s="93"/>
      <c r="BF110" s="94"/>
      <c r="BG110" s="94"/>
      <c r="BH110" s="94"/>
      <c r="BI110" s="94"/>
      <c r="BJ110" s="94"/>
      <c r="BK110" s="95"/>
      <c r="BL110" s="57">
        <v>-3096889.09</v>
      </c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>
        <v>-3217655.95</v>
      </c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>
        <f t="shared" si="5"/>
        <v>-3217655.95</v>
      </c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8"/>
    </row>
    <row r="111" spans="1:166" ht="26.25" customHeight="1">
      <c r="A111" s="100" t="s">
        <v>133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96"/>
      <c r="AP111" s="20" t="s">
        <v>134</v>
      </c>
      <c r="AQ111" s="21"/>
      <c r="AR111" s="21"/>
      <c r="AS111" s="21"/>
      <c r="AT111" s="21"/>
      <c r="AU111" s="63"/>
      <c r="AV111" s="97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9"/>
      <c r="BL111" s="64">
        <v>3617323.05</v>
      </c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6"/>
      <c r="CF111" s="64">
        <v>3364459.29</v>
      </c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6"/>
      <c r="CW111" s="64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6"/>
      <c r="DN111" s="64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6"/>
      <c r="EE111" s="57">
        <f t="shared" si="5"/>
        <v>3364459.29</v>
      </c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8"/>
    </row>
    <row r="112" spans="1:166" ht="27.75" customHeight="1">
      <c r="A112" s="100" t="s">
        <v>135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1"/>
      <c r="AP112" s="60" t="s">
        <v>136</v>
      </c>
      <c r="AQ112" s="61"/>
      <c r="AR112" s="61"/>
      <c r="AS112" s="61"/>
      <c r="AT112" s="61"/>
      <c r="AU112" s="61"/>
      <c r="AV112" s="76"/>
      <c r="AW112" s="76"/>
      <c r="AX112" s="76"/>
      <c r="AY112" s="76"/>
      <c r="AZ112" s="76"/>
      <c r="BA112" s="76"/>
      <c r="BB112" s="76"/>
      <c r="BC112" s="76"/>
      <c r="BD112" s="76"/>
      <c r="BE112" s="93"/>
      <c r="BF112" s="94"/>
      <c r="BG112" s="94"/>
      <c r="BH112" s="94"/>
      <c r="BI112" s="94"/>
      <c r="BJ112" s="94"/>
      <c r="BK112" s="95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64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6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>
        <f t="shared" si="5"/>
        <v>0</v>
      </c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8"/>
    </row>
    <row r="113" spans="1:166" ht="24" customHeight="1">
      <c r="A113" s="100" t="s">
        <v>137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96"/>
      <c r="AP113" s="20" t="s">
        <v>138</v>
      </c>
      <c r="AQ113" s="21"/>
      <c r="AR113" s="21"/>
      <c r="AS113" s="21"/>
      <c r="AT113" s="21"/>
      <c r="AU113" s="63"/>
      <c r="AV113" s="97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9"/>
      <c r="BL113" s="64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6"/>
      <c r="CF113" s="64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6"/>
      <c r="CW113" s="64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6"/>
      <c r="DN113" s="64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6"/>
      <c r="EE113" s="57">
        <f t="shared" si="5"/>
        <v>0</v>
      </c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8"/>
    </row>
    <row r="114" spans="1:166" ht="25.5" customHeight="1">
      <c r="A114" s="102" t="s">
        <v>139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4"/>
      <c r="AP114" s="75" t="s">
        <v>140</v>
      </c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93"/>
      <c r="BF114" s="94"/>
      <c r="BG114" s="94"/>
      <c r="BH114" s="94"/>
      <c r="BI114" s="94"/>
      <c r="BJ114" s="94"/>
      <c r="BK114" s="95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105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7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>
        <f t="shared" si="5"/>
        <v>0</v>
      </c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2"/>
    </row>
    <row r="115" spans="1:16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7" spans="1:166" ht="11.25" customHeight="1">
      <c r="A117" s="1" t="s">
        <v>141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CF117" s="1" t="s">
        <v>142</v>
      </c>
    </row>
    <row r="118" spans="1:166" ht="11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08" t="s">
        <v>143</v>
      </c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H118" s="108" t="s">
        <v>144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CF118" s="1" t="s">
        <v>145</v>
      </c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</row>
    <row r="119" spans="1:166" ht="11.25" customHeight="1">
      <c r="A119" s="1" t="s">
        <v>146</v>
      </c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DC119" s="108" t="s">
        <v>143</v>
      </c>
      <c r="DD119" s="108"/>
      <c r="DE119" s="108"/>
      <c r="DF119" s="108"/>
      <c r="DG119" s="108"/>
      <c r="DH119" s="108"/>
      <c r="DI119" s="108"/>
      <c r="DJ119" s="108"/>
      <c r="DK119" s="108"/>
      <c r="DL119" s="108"/>
      <c r="DM119" s="108"/>
      <c r="DN119" s="108"/>
      <c r="DO119" s="108"/>
      <c r="DP119" s="108"/>
      <c r="DQ119" s="7"/>
      <c r="DR119" s="7"/>
      <c r="DS119" s="108" t="s">
        <v>144</v>
      </c>
      <c r="DT119" s="108"/>
      <c r="DU119" s="108"/>
      <c r="DV119" s="108"/>
      <c r="DW119" s="108"/>
      <c r="DX119" s="108"/>
      <c r="DY119" s="108"/>
      <c r="DZ119" s="108"/>
      <c r="EA119" s="108"/>
      <c r="EB119" s="108"/>
      <c r="EC119" s="108"/>
      <c r="ED119" s="108"/>
      <c r="EE119" s="108"/>
      <c r="EF119" s="108"/>
      <c r="EG119" s="108"/>
      <c r="EH119" s="108"/>
      <c r="EI119" s="108"/>
      <c r="EJ119" s="108"/>
      <c r="EK119" s="108"/>
      <c r="EL119" s="108"/>
      <c r="EM119" s="108"/>
      <c r="EN119" s="108"/>
      <c r="EO119" s="108"/>
      <c r="EP119" s="108"/>
      <c r="EQ119" s="108"/>
      <c r="ER119" s="108"/>
      <c r="ES119" s="108"/>
    </row>
    <row r="120" spans="1:166" ht="11.25" customHeight="1">
      <c r="R120" s="108" t="s">
        <v>143</v>
      </c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7"/>
      <c r="AG120" s="7"/>
      <c r="AH120" s="108" t="s">
        <v>144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166" ht="7.5" customHeight="1"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>
      <c r="A122" s="110" t="s">
        <v>147</v>
      </c>
      <c r="B122" s="110"/>
      <c r="C122" s="111"/>
      <c r="D122" s="111"/>
      <c r="E122" s="111"/>
      <c r="F122" s="1" t="s">
        <v>147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110">
        <v>200</v>
      </c>
      <c r="Z122" s="110"/>
      <c r="AA122" s="110"/>
      <c r="AB122" s="110"/>
      <c r="AC122" s="110"/>
      <c r="AD122" s="109"/>
      <c r="AE122" s="109"/>
      <c r="AG122" s="1" t="s">
        <v>148</v>
      </c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>
      <c r="BL123" s="1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1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1"/>
      <c r="CY123" s="1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1"/>
      <c r="DW123" s="1"/>
      <c r="DX123" s="2"/>
      <c r="DY123" s="2"/>
      <c r="DZ123" s="5"/>
      <c r="EA123" s="5"/>
      <c r="EB123" s="5"/>
      <c r="EC123" s="1"/>
      <c r="ED123" s="1"/>
      <c r="EE123" s="1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2"/>
      <c r="EW123" s="2"/>
      <c r="EX123" s="2"/>
      <c r="EY123" s="2"/>
      <c r="EZ123" s="2"/>
      <c r="FA123" s="8"/>
      <c r="FB123" s="8"/>
      <c r="FC123" s="1"/>
      <c r="FD123" s="1"/>
      <c r="FE123" s="1"/>
      <c r="FF123" s="1"/>
      <c r="FG123" s="1"/>
      <c r="FH123" s="1"/>
      <c r="FI123" s="1"/>
      <c r="FJ123" s="1"/>
    </row>
    <row r="124" spans="1:166" ht="9.75" customHeight="1">
      <c r="BL124" s="1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1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10"/>
      <c r="CY124" s="10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</sheetData>
  <mergeCells count="814">
    <mergeCell ref="N117:AE117"/>
    <mergeCell ref="AH117:BH117"/>
    <mergeCell ref="N118:AE118"/>
    <mergeCell ref="AH118:BH118"/>
    <mergeCell ref="A122:B122"/>
    <mergeCell ref="C122:E122"/>
    <mergeCell ref="I122:X122"/>
    <mergeCell ref="Y122:AC122"/>
    <mergeCell ref="R119:AE119"/>
    <mergeCell ref="AH119:BH119"/>
    <mergeCell ref="DN114:ED114"/>
    <mergeCell ref="EE114:ES114"/>
    <mergeCell ref="ET114:FJ114"/>
    <mergeCell ref="R120:AE120"/>
    <mergeCell ref="AH120:BH120"/>
    <mergeCell ref="AD122:AE122"/>
    <mergeCell ref="DC119:DP119"/>
    <mergeCell ref="DS119:ES119"/>
    <mergeCell ref="DC118:DP118"/>
    <mergeCell ref="DS118:ES118"/>
    <mergeCell ref="CF113:CV113"/>
    <mergeCell ref="CW113:DM113"/>
    <mergeCell ref="DN113:ED113"/>
    <mergeCell ref="EE113:ES113"/>
    <mergeCell ref="A114:AO114"/>
    <mergeCell ref="AP114:AU114"/>
    <mergeCell ref="AV114:BK114"/>
    <mergeCell ref="BL114:CE114"/>
    <mergeCell ref="CF114:CV114"/>
    <mergeCell ref="CW114:DM114"/>
    <mergeCell ref="CF112:CV112"/>
    <mergeCell ref="CW112:DM112"/>
    <mergeCell ref="DN112:ED112"/>
    <mergeCell ref="EE112:ES112"/>
    <mergeCell ref="ET112:FJ112"/>
    <mergeCell ref="A113:AO113"/>
    <mergeCell ref="AP113:AU113"/>
    <mergeCell ref="AV113:BK113"/>
    <mergeCell ref="BL113:CE113"/>
    <mergeCell ref="ET113:FJ113"/>
    <mergeCell ref="A111:AO111"/>
    <mergeCell ref="AP111:AU111"/>
    <mergeCell ref="AV111:BK111"/>
    <mergeCell ref="BL111:CE111"/>
    <mergeCell ref="A112:AO112"/>
    <mergeCell ref="AP112:AU112"/>
    <mergeCell ref="AV112:BK112"/>
    <mergeCell ref="BL112:CE112"/>
    <mergeCell ref="CF110:CV110"/>
    <mergeCell ref="CW110:DM110"/>
    <mergeCell ref="DN110:ED110"/>
    <mergeCell ref="EE110:ES110"/>
    <mergeCell ref="ET110:FJ110"/>
    <mergeCell ref="ET111:FJ111"/>
    <mergeCell ref="CF111:CV111"/>
    <mergeCell ref="CW111:DM111"/>
    <mergeCell ref="DN111:ED111"/>
    <mergeCell ref="EE111:ES111"/>
    <mergeCell ref="A109:AO109"/>
    <mergeCell ref="AP109:AU109"/>
    <mergeCell ref="AV109:BK109"/>
    <mergeCell ref="BL109:CE109"/>
    <mergeCell ref="A110:AO110"/>
    <mergeCell ref="AP110:AU110"/>
    <mergeCell ref="AV110:BK110"/>
    <mergeCell ref="BL110:CE110"/>
    <mergeCell ref="EE108:ES108"/>
    <mergeCell ref="ET108:FJ108"/>
    <mergeCell ref="ET109:FJ109"/>
    <mergeCell ref="CF109:CV109"/>
    <mergeCell ref="CW109:DM109"/>
    <mergeCell ref="DN109:ED109"/>
    <mergeCell ref="EE109:ES109"/>
    <mergeCell ref="DN107:ED107"/>
    <mergeCell ref="EE107:ES107"/>
    <mergeCell ref="ET107:FJ107"/>
    <mergeCell ref="A108:AO108"/>
    <mergeCell ref="AP108:AU108"/>
    <mergeCell ref="AV108:BK108"/>
    <mergeCell ref="BL108:CE108"/>
    <mergeCell ref="CF108:CV108"/>
    <mergeCell ref="CW108:DM108"/>
    <mergeCell ref="DN108:ED108"/>
    <mergeCell ref="A107:AO107"/>
    <mergeCell ref="AP107:AU107"/>
    <mergeCell ref="AV107:BK107"/>
    <mergeCell ref="BL107:CE107"/>
    <mergeCell ref="CF107:CV107"/>
    <mergeCell ref="CW107:DM107"/>
    <mergeCell ref="ET106:FJ106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ET105:FJ105"/>
    <mergeCell ref="CF105:CV105"/>
    <mergeCell ref="CW105:DM105"/>
    <mergeCell ref="DN105:ED105"/>
    <mergeCell ref="EE105:ES105"/>
    <mergeCell ref="A105:AO105"/>
    <mergeCell ref="AP105:AU105"/>
    <mergeCell ref="AV105:BK105"/>
    <mergeCell ref="BL105:CE105"/>
    <mergeCell ref="ET103:FJ103"/>
    <mergeCell ref="A104:AO104"/>
    <mergeCell ref="AP104:AU104"/>
    <mergeCell ref="AV104:BK104"/>
    <mergeCell ref="BL104:CE104"/>
    <mergeCell ref="CF104:CV104"/>
    <mergeCell ref="CW104:DM104"/>
    <mergeCell ref="DN104:ED104"/>
    <mergeCell ref="EE104:ES104"/>
    <mergeCell ref="ET104:FJ104"/>
    <mergeCell ref="EE102:ES102"/>
    <mergeCell ref="ET102:FJ102"/>
    <mergeCell ref="A103:AO103"/>
    <mergeCell ref="AP103:AU103"/>
    <mergeCell ref="AV103:BK103"/>
    <mergeCell ref="BL103:CE103"/>
    <mergeCell ref="CF103:CV103"/>
    <mergeCell ref="CW103:DM103"/>
    <mergeCell ref="DN103:ED103"/>
    <mergeCell ref="EE103:ES103"/>
    <mergeCell ref="DN101:ED101"/>
    <mergeCell ref="EE101:ES101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CW100:DM100"/>
    <mergeCell ref="DN100:ED100"/>
    <mergeCell ref="EE100:ES100"/>
    <mergeCell ref="ET100:FJ100"/>
    <mergeCell ref="A101:AO101"/>
    <mergeCell ref="AP101:AU101"/>
    <mergeCell ref="AV101:BK101"/>
    <mergeCell ref="BL101:CE101"/>
    <mergeCell ref="CF101:CV101"/>
    <mergeCell ref="CW101:DM101"/>
    <mergeCell ref="A97:AO98"/>
    <mergeCell ref="AP97:AU98"/>
    <mergeCell ref="AV97:BK98"/>
    <mergeCell ref="BL97:CE98"/>
    <mergeCell ref="A96:FJ96"/>
    <mergeCell ref="A100:AO100"/>
    <mergeCell ref="AP100:AU100"/>
    <mergeCell ref="AV100:BK100"/>
    <mergeCell ref="BL100:CE100"/>
    <mergeCell ref="CF100:CV100"/>
    <mergeCell ref="A99:AO99"/>
    <mergeCell ref="AP99:AU99"/>
    <mergeCell ref="AV99:BK99"/>
    <mergeCell ref="BL99:CE99"/>
    <mergeCell ref="CF97:ES97"/>
    <mergeCell ref="ET97:FJ98"/>
    <mergeCell ref="CF98:CV98"/>
    <mergeCell ref="CW98:DM98"/>
    <mergeCell ref="DN98:ED98"/>
    <mergeCell ref="EE98:ES98"/>
    <mergeCell ref="A88:AJ88"/>
    <mergeCell ref="AK88:AP88"/>
    <mergeCell ref="AQ88:BB88"/>
    <mergeCell ref="BC88:BT88"/>
    <mergeCell ref="DX88:EJ88"/>
    <mergeCell ref="ET99:FJ99"/>
    <mergeCell ref="CF99:CV99"/>
    <mergeCell ref="CW99:DM99"/>
    <mergeCell ref="DN99:ED99"/>
    <mergeCell ref="EE99:ES99"/>
    <mergeCell ref="A87:AJ87"/>
    <mergeCell ref="AK87:AP87"/>
    <mergeCell ref="AQ87:BB87"/>
    <mergeCell ref="BC87:BT87"/>
    <mergeCell ref="EK88:EW88"/>
    <mergeCell ref="EX88:FJ88"/>
    <mergeCell ref="BU88:CG88"/>
    <mergeCell ref="CH88:CW88"/>
    <mergeCell ref="CX88:DJ88"/>
    <mergeCell ref="DK88:DW88"/>
    <mergeCell ref="DX87:EJ87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6:AJ86"/>
    <mergeCell ref="AK86:AP86"/>
    <mergeCell ref="AQ86:BB86"/>
    <mergeCell ref="BC86:BT86"/>
    <mergeCell ref="A85:AJ85"/>
    <mergeCell ref="AK85:AP85"/>
    <mergeCell ref="AQ85:BB85"/>
    <mergeCell ref="BC85:BT85"/>
    <mergeCell ref="DX86:EJ86"/>
    <mergeCell ref="EK86:EW86"/>
    <mergeCell ref="DX85:EJ85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4:AJ84"/>
    <mergeCell ref="AK84:AP84"/>
    <mergeCell ref="AQ84:BB84"/>
    <mergeCell ref="BC84:BT84"/>
    <mergeCell ref="A83:AJ83"/>
    <mergeCell ref="AK83:AP83"/>
    <mergeCell ref="AQ83:BB83"/>
    <mergeCell ref="BC83:BT83"/>
    <mergeCell ref="DX84:EJ84"/>
    <mergeCell ref="EK84:EW84"/>
    <mergeCell ref="DX83:EJ83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2:AJ82"/>
    <mergeCell ref="AK82:AP82"/>
    <mergeCell ref="AQ82:BB82"/>
    <mergeCell ref="BC82:BT82"/>
    <mergeCell ref="A81:AJ81"/>
    <mergeCell ref="AK81:AP81"/>
    <mergeCell ref="AQ81:BB81"/>
    <mergeCell ref="BC81:BT81"/>
    <mergeCell ref="DX82:EJ82"/>
    <mergeCell ref="EK82:EW82"/>
    <mergeCell ref="DX81:EJ81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0:AJ80"/>
    <mergeCell ref="AK80:AP80"/>
    <mergeCell ref="AQ80:BB80"/>
    <mergeCell ref="BC80:BT80"/>
    <mergeCell ref="A79:AJ79"/>
    <mergeCell ref="AK79:AP79"/>
    <mergeCell ref="AQ79:BB79"/>
    <mergeCell ref="BC79:BT79"/>
    <mergeCell ref="DX80:EJ80"/>
    <mergeCell ref="EK80:EW80"/>
    <mergeCell ref="DX79:EJ79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8:AJ78"/>
    <mergeCell ref="AK78:AP78"/>
    <mergeCell ref="AQ78:BB78"/>
    <mergeCell ref="BC78:BT78"/>
    <mergeCell ref="A77:AJ77"/>
    <mergeCell ref="AK77:AP77"/>
    <mergeCell ref="AQ77:BB77"/>
    <mergeCell ref="BC77:BT77"/>
    <mergeCell ref="DX78:EJ78"/>
    <mergeCell ref="EK78:EW78"/>
    <mergeCell ref="DX77:EJ77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6:AJ76"/>
    <mergeCell ref="AK76:AP76"/>
    <mergeCell ref="AQ76:BB76"/>
    <mergeCell ref="BC76:BT76"/>
    <mergeCell ref="A75:AJ75"/>
    <mergeCell ref="AK75:AP75"/>
    <mergeCell ref="AQ75:BB75"/>
    <mergeCell ref="BC75:BT75"/>
    <mergeCell ref="DX76:EJ76"/>
    <mergeCell ref="EK76:EW76"/>
    <mergeCell ref="DX75:EJ75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4:AJ74"/>
    <mergeCell ref="AK74:AP74"/>
    <mergeCell ref="AQ74:BB74"/>
    <mergeCell ref="BC74:BT74"/>
    <mergeCell ref="A73:AJ73"/>
    <mergeCell ref="AK73:AP73"/>
    <mergeCell ref="AQ73:BB73"/>
    <mergeCell ref="BC73:BT73"/>
    <mergeCell ref="DX74:EJ74"/>
    <mergeCell ref="EK74:EW74"/>
    <mergeCell ref="DX73:EJ73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2:AJ72"/>
    <mergeCell ref="AK72:AP72"/>
    <mergeCell ref="AQ72:BB72"/>
    <mergeCell ref="BC72:BT72"/>
    <mergeCell ref="A71:AJ71"/>
    <mergeCell ref="AK71:AP71"/>
    <mergeCell ref="AQ71:BB71"/>
    <mergeCell ref="BC71:BT71"/>
    <mergeCell ref="DX72:EJ72"/>
    <mergeCell ref="EK72:EW72"/>
    <mergeCell ref="DX71:EJ71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0:AJ70"/>
    <mergeCell ref="AK70:AP70"/>
    <mergeCell ref="AQ70:BB70"/>
    <mergeCell ref="BC70:BT70"/>
    <mergeCell ref="A69:AJ69"/>
    <mergeCell ref="AK69:AP69"/>
    <mergeCell ref="AQ69:BB69"/>
    <mergeCell ref="BC69:BT69"/>
    <mergeCell ref="DX70:EJ70"/>
    <mergeCell ref="EK70:EW70"/>
    <mergeCell ref="DX69:EJ69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DX68:EJ68"/>
    <mergeCell ref="EK68:EW68"/>
    <mergeCell ref="DX67:EJ67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6:AJ66"/>
    <mergeCell ref="AK66:AP66"/>
    <mergeCell ref="AQ66:BB66"/>
    <mergeCell ref="BC66:BT66"/>
    <mergeCell ref="A65:AJ65"/>
    <mergeCell ref="AK65:AP65"/>
    <mergeCell ref="AQ65:BB65"/>
    <mergeCell ref="BC65:BT65"/>
    <mergeCell ref="DX66:EJ66"/>
    <mergeCell ref="EK66:EW66"/>
    <mergeCell ref="DX65:EJ65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4:AJ64"/>
    <mergeCell ref="AK64:AP64"/>
    <mergeCell ref="AQ64:BB64"/>
    <mergeCell ref="BC64:BT64"/>
    <mergeCell ref="A63:AJ63"/>
    <mergeCell ref="AK63:AP63"/>
    <mergeCell ref="AQ63:BB63"/>
    <mergeCell ref="BC63:BT63"/>
    <mergeCell ref="DX64:EJ64"/>
    <mergeCell ref="EK64:EW64"/>
    <mergeCell ref="DX63:EJ63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2:AJ62"/>
    <mergeCell ref="AK62:AP62"/>
    <mergeCell ref="AQ62:BB62"/>
    <mergeCell ref="BC62:BT62"/>
    <mergeCell ref="A61:AJ61"/>
    <mergeCell ref="AK61:AP61"/>
    <mergeCell ref="AQ61:BB61"/>
    <mergeCell ref="BC61:BT61"/>
    <mergeCell ref="DX62:EJ62"/>
    <mergeCell ref="EK62:EW62"/>
    <mergeCell ref="DX61:EJ61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0:AJ60"/>
    <mergeCell ref="AK60:AP60"/>
    <mergeCell ref="AQ60:BB60"/>
    <mergeCell ref="BC60:BT60"/>
    <mergeCell ref="A59:AJ59"/>
    <mergeCell ref="AK59:AP59"/>
    <mergeCell ref="AQ59:BB59"/>
    <mergeCell ref="BC59:BT59"/>
    <mergeCell ref="DX60:EJ60"/>
    <mergeCell ref="EK60:EW60"/>
    <mergeCell ref="DX59:EJ59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8:AJ58"/>
    <mergeCell ref="AK58:AP58"/>
    <mergeCell ref="AQ58:BB58"/>
    <mergeCell ref="BC58:BT58"/>
    <mergeCell ref="A57:AJ57"/>
    <mergeCell ref="AK57:AP57"/>
    <mergeCell ref="AQ57:BB57"/>
    <mergeCell ref="BC57:BT57"/>
    <mergeCell ref="DX58:EJ58"/>
    <mergeCell ref="EK58:EW58"/>
    <mergeCell ref="DX57:EJ57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6:AJ56"/>
    <mergeCell ref="AK56:AP56"/>
    <mergeCell ref="AQ56:BB56"/>
    <mergeCell ref="BC56:BT56"/>
    <mergeCell ref="A55:AJ55"/>
    <mergeCell ref="AK55:AP55"/>
    <mergeCell ref="AQ55:BB55"/>
    <mergeCell ref="BC55:BT55"/>
    <mergeCell ref="DX56:EJ56"/>
    <mergeCell ref="EK56:EW56"/>
    <mergeCell ref="DX55:EJ55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4:AJ54"/>
    <mergeCell ref="AK54:AP54"/>
    <mergeCell ref="AQ54:BB54"/>
    <mergeCell ref="BC54:BT54"/>
    <mergeCell ref="A53:AJ53"/>
    <mergeCell ref="AK53:AP53"/>
    <mergeCell ref="AQ53:BB53"/>
    <mergeCell ref="BC53:BT53"/>
    <mergeCell ref="DX54:EJ54"/>
    <mergeCell ref="EK54:EW54"/>
    <mergeCell ref="CH52:CW52"/>
    <mergeCell ref="CX52:DJ52"/>
    <mergeCell ref="DX53:EJ53"/>
    <mergeCell ref="EK53:EW53"/>
    <mergeCell ref="EX53:FJ53"/>
    <mergeCell ref="BU53:CG53"/>
    <mergeCell ref="CH53:CW53"/>
    <mergeCell ref="CX53:DJ53"/>
    <mergeCell ref="DK53:DW53"/>
    <mergeCell ref="DK51:DW51"/>
    <mergeCell ref="DK52:DW52"/>
    <mergeCell ref="DX52:EJ52"/>
    <mergeCell ref="EK52:EW52"/>
    <mergeCell ref="EX52:FJ52"/>
    <mergeCell ref="A52:AJ52"/>
    <mergeCell ref="AK52:AP52"/>
    <mergeCell ref="AQ52:BB52"/>
    <mergeCell ref="BC52:BT52"/>
    <mergeCell ref="BU52:CG52"/>
    <mergeCell ref="DX51:EJ51"/>
    <mergeCell ref="EK51:EW51"/>
    <mergeCell ref="EX51:FJ51"/>
    <mergeCell ref="A51:AJ51"/>
    <mergeCell ref="AK51:AP51"/>
    <mergeCell ref="AQ51:BB51"/>
    <mergeCell ref="BC51:BT51"/>
    <mergeCell ref="BU51:CG51"/>
    <mergeCell ref="CH51:CW51"/>
    <mergeCell ref="CX51:DJ51"/>
    <mergeCell ref="A47:FJ47"/>
    <mergeCell ref="A48:AJ49"/>
    <mergeCell ref="AK48:AP49"/>
    <mergeCell ref="AQ48:BB49"/>
    <mergeCell ref="BC48:BT49"/>
    <mergeCell ref="BU48:CG49"/>
    <mergeCell ref="CH48:EJ48"/>
    <mergeCell ref="EK48:FJ48"/>
    <mergeCell ref="CH49:CW49"/>
    <mergeCell ref="DK50:DW50"/>
    <mergeCell ref="DX50:EJ50"/>
    <mergeCell ref="CX49:DJ49"/>
    <mergeCell ref="DK49:DW49"/>
    <mergeCell ref="DX49:EJ49"/>
    <mergeCell ref="EK49:EW49"/>
    <mergeCell ref="EK50:EW50"/>
    <mergeCell ref="EX50:FJ50"/>
    <mergeCell ref="EX49:FJ49"/>
    <mergeCell ref="A50:AJ50"/>
    <mergeCell ref="AK50:AP50"/>
    <mergeCell ref="AQ50:BB50"/>
    <mergeCell ref="BC50:BT50"/>
    <mergeCell ref="BU50:CG50"/>
    <mergeCell ref="CH50:CW50"/>
    <mergeCell ref="CX50:DJ50"/>
    <mergeCell ref="ET36:FJ36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5:FJ35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4:FJ34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3:FJ33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2:FJ32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1:FJ31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0:FJ30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29:FJ29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8:FJ28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7:FJ27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6:FJ26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5:FJ25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4:FJ24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3:FJ23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2:FJ22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1:FJ21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0:FJ20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A19:AM19"/>
    <mergeCell ref="AN19:AS19"/>
    <mergeCell ref="AT19:BI19"/>
    <mergeCell ref="BJ19:CE19"/>
    <mergeCell ref="CF19:CV19"/>
    <mergeCell ref="CW19:DM19"/>
    <mergeCell ref="AT18:BI18"/>
    <mergeCell ref="BJ18:CE18"/>
    <mergeCell ref="CF18:CV18"/>
    <mergeCell ref="CW18:DM18"/>
    <mergeCell ref="EE19:ES19"/>
    <mergeCell ref="ET19:FJ19"/>
    <mergeCell ref="DN19:ED19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ET10:FJ10"/>
    <mergeCell ref="ET11:FJ11"/>
    <mergeCell ref="ET12:FJ12"/>
    <mergeCell ref="X10:EB10"/>
    <mergeCell ref="DN18:ED18"/>
    <mergeCell ref="EE18:ES18"/>
    <mergeCell ref="ET18:FJ18"/>
    <mergeCell ref="EE17:ES17"/>
    <mergeCell ref="A18:AM18"/>
    <mergeCell ref="AN18:AS18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</mergeCells>
  <pageMargins left="0.59055118110236227" right="0.39370078740157483" top="0.62992125984251968" bottom="0.19685039370078741" header="0.31496062992125984" footer="0.39370078740157483"/>
  <pageSetup paperSize="9" scale="4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rep:2.39.0.127</dc:description>
  <cp:lastModifiedBy>User</cp:lastModifiedBy>
  <cp:lastPrinted>2017-01-18T11:54:04Z</cp:lastPrinted>
  <dcterms:created xsi:type="dcterms:W3CDTF">2017-01-18T11:53:35Z</dcterms:created>
  <dcterms:modified xsi:type="dcterms:W3CDTF">2017-01-18T11:54:26Z</dcterms:modified>
</cp:coreProperties>
</file>